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汇总" sheetId="1" r:id="rId1"/>
    <sheet name="明细表" sheetId="2" r:id="rId2"/>
  </sheets>
  <definedNames>
    <definedName name="_xlnm._FilterDatabase" localSheetId="1" hidden="1">明细表!$A$6:$AK$275</definedName>
    <definedName name="_xlnm.Print_Titles" localSheetId="1">明细表!$4:$6</definedName>
    <definedName name="项目类型">#REF!</definedName>
    <definedName name="_xlnm.Print_Titles" localSheetId="0">汇总!$3:$5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<sst xmlns="http://schemas.openxmlformats.org/spreadsheetml/2006/main" count="4790" uniqueCount="1148">
  <si>
    <t>附件1</t>
  </si>
  <si>
    <t>留坝县2025年巩固拓展脱贫攻坚成果和乡村振兴项目库              汇总表</t>
  </si>
  <si>
    <t>序号</t>
  </si>
  <si>
    <t>项目类型</t>
  </si>
  <si>
    <t>项目个数（个）</t>
  </si>
  <si>
    <t>资金规模和筹资方式</t>
  </si>
  <si>
    <t>合计 （万元）</t>
  </si>
  <si>
    <t>其中：1.财政资金</t>
  </si>
  <si>
    <t>2.群众自筹等其他资金</t>
  </si>
  <si>
    <t>财政衔接资金</t>
  </si>
  <si>
    <t>其他涉农整合资金</t>
  </si>
  <si>
    <t>其他财政资金</t>
  </si>
  <si>
    <t>总计</t>
  </si>
  <si>
    <t>一、产业发展</t>
  </si>
  <si>
    <t>1.生产项目</t>
  </si>
  <si>
    <t>①种植业基地</t>
  </si>
  <si>
    <t>②养殖业基地</t>
  </si>
  <si>
    <t>③水产养殖业发展</t>
  </si>
  <si>
    <t>④林草基地建设</t>
  </si>
  <si>
    <t>⑤休闲农业与乡村旅游</t>
  </si>
  <si>
    <t>2.加工流通项目</t>
  </si>
  <si>
    <t>①农产品仓储保鲜冷链基础设施建设</t>
  </si>
  <si>
    <t>②加工业</t>
  </si>
  <si>
    <t>③市场建设和农村物流</t>
  </si>
  <si>
    <t>④品牌打造和展销平台</t>
  </si>
  <si>
    <t>3.配套设施项目</t>
  </si>
  <si>
    <t>①小型农田水利设施建设</t>
  </si>
  <si>
    <t>②产业园（区）</t>
  </si>
  <si>
    <t>4.产业服务支撑项目</t>
  </si>
  <si>
    <t>①智慧农业</t>
  </si>
  <si>
    <t>②科技服务</t>
  </si>
  <si>
    <t>③人才培养</t>
  </si>
  <si>
    <t>④农业社会化服务</t>
  </si>
  <si>
    <t>5.金融保险配套项目</t>
  </si>
  <si>
    <t>①小额贷款贴息</t>
  </si>
  <si>
    <t>②小额信贷风险补偿金</t>
  </si>
  <si>
    <t>6.高质量庭院经济</t>
  </si>
  <si>
    <t>7.新型农村集体经济发展项目</t>
  </si>
  <si>
    <t>二、就业项目</t>
  </si>
  <si>
    <t>1.务工补助</t>
  </si>
  <si>
    <t>2.就业</t>
  </si>
  <si>
    <t>①帮扶车间（特色手工基地）建设</t>
  </si>
  <si>
    <t>②技能培训</t>
  </si>
  <si>
    <t>3.创业</t>
  </si>
  <si>
    <t>①创业培训</t>
  </si>
  <si>
    <t>4.乡村工匠</t>
  </si>
  <si>
    <t>5.公益性岗位</t>
  </si>
  <si>
    <t>三、乡村建设行动</t>
  </si>
  <si>
    <t>1.农村基础设施（含产业配套基础设施）</t>
  </si>
  <si>
    <t>①村庄规划编制（含修编）</t>
  </si>
  <si>
    <t>②农村道路建设（通村路、通户路、小型桥梁等）</t>
  </si>
  <si>
    <t>③产业路、资源路、旅游路建设</t>
  </si>
  <si>
    <t>④农村供水保障设施建设</t>
  </si>
  <si>
    <t>⑤其他</t>
  </si>
  <si>
    <t>2.人居环境整治</t>
  </si>
  <si>
    <t>①农村卫生厕所改造（公共厕所）</t>
  </si>
  <si>
    <t>②农村污水治理</t>
  </si>
  <si>
    <t>③农村垃圾治理</t>
  </si>
  <si>
    <t>④村容村貌提升</t>
  </si>
  <si>
    <t>3.农村公共服务</t>
  </si>
  <si>
    <t>①公共照明设施</t>
  </si>
  <si>
    <t>②其他</t>
  </si>
  <si>
    <t>四、易地搬迁后扶</t>
  </si>
  <si>
    <t>易地搬迁后扶</t>
  </si>
  <si>
    <t>五、巩固三保障成果</t>
  </si>
  <si>
    <t>1.住房</t>
  </si>
  <si>
    <t>2.教育</t>
  </si>
  <si>
    <t>3.健康</t>
  </si>
  <si>
    <t>4.综合保障</t>
  </si>
  <si>
    <t>六、乡村治理和农村精神文明建设</t>
  </si>
  <si>
    <t>1.乡村治理</t>
  </si>
  <si>
    <t>2.农村精神文明建设</t>
  </si>
  <si>
    <t>七、项目管理费</t>
  </si>
  <si>
    <t>项目管理费</t>
  </si>
  <si>
    <t>八、其他</t>
  </si>
  <si>
    <t>其他</t>
  </si>
  <si>
    <t>附件2</t>
  </si>
  <si>
    <t>留坝县2025年巩固拓展脱贫攻坚成果和乡村振兴项目库明细表</t>
  </si>
  <si>
    <r>
      <rPr>
        <sz val="12"/>
        <color theme="1"/>
        <rFont val="黑体"/>
        <charset val="134"/>
      </rPr>
      <t>序号</t>
    </r>
  </si>
  <si>
    <r>
      <rPr>
        <sz val="14"/>
        <color theme="1"/>
        <rFont val="黑体"/>
        <charset val="134"/>
      </rPr>
      <t>项目类型</t>
    </r>
  </si>
  <si>
    <r>
      <rPr>
        <sz val="14"/>
        <color theme="1"/>
        <rFont val="黑体"/>
        <charset val="134"/>
      </rPr>
      <t>项目名称</t>
    </r>
  </si>
  <si>
    <r>
      <rPr>
        <sz val="14"/>
        <color theme="1"/>
        <rFont val="黑体"/>
        <charset val="134"/>
      </rPr>
      <t>项目内容及建设规模</t>
    </r>
  </si>
  <si>
    <r>
      <rPr>
        <sz val="14"/>
        <color theme="1"/>
        <rFont val="黑体"/>
        <charset val="134"/>
      </rPr>
      <t>建设性质</t>
    </r>
    <r>
      <rPr>
        <sz val="14"/>
        <color theme="1"/>
        <rFont val="Times New Roman"/>
        <charset val="134"/>
      </rPr>
      <t>(</t>
    </r>
    <r>
      <rPr>
        <sz val="14"/>
        <color theme="1"/>
        <rFont val="黑体"/>
        <charset val="134"/>
      </rPr>
      <t>新建、扩建、改建</t>
    </r>
    <r>
      <rPr>
        <sz val="14"/>
        <color theme="1"/>
        <rFont val="Times New Roman"/>
        <charset val="134"/>
      </rPr>
      <t>)</t>
    </r>
  </si>
  <si>
    <r>
      <rPr>
        <sz val="14"/>
        <color theme="1"/>
        <rFont val="黑体"/>
        <charset val="134"/>
      </rPr>
      <t>实施地点（镇</t>
    </r>
    <r>
      <rPr>
        <sz val="14"/>
        <color theme="1"/>
        <rFont val="Times New Roman"/>
        <charset val="134"/>
      </rPr>
      <t>/</t>
    </r>
    <r>
      <rPr>
        <sz val="14"/>
        <color theme="1"/>
        <rFont val="黑体"/>
        <charset val="134"/>
      </rPr>
      <t>村）</t>
    </r>
  </si>
  <si>
    <r>
      <rPr>
        <sz val="14"/>
        <color theme="1"/>
        <rFont val="黑体"/>
        <charset val="134"/>
      </rPr>
      <t>绩效目标</t>
    </r>
  </si>
  <si>
    <r>
      <rPr>
        <sz val="14"/>
        <color theme="1"/>
        <rFont val="黑体"/>
        <charset val="134"/>
      </rPr>
      <t>群众参与和利益联结机制（土地流转、带动生产、帮助产销对接、资产入股、收益分红等）</t>
    </r>
  </si>
  <si>
    <r>
      <rPr>
        <sz val="14"/>
        <rFont val="黑体"/>
        <charset val="134"/>
      </rPr>
      <t>绩效目标申报</t>
    </r>
  </si>
  <si>
    <r>
      <rPr>
        <sz val="14"/>
        <color theme="1"/>
        <rFont val="黑体"/>
        <charset val="134"/>
      </rPr>
      <t>项目实施单位</t>
    </r>
  </si>
  <si>
    <r>
      <rPr>
        <sz val="14"/>
        <color theme="1"/>
        <rFont val="黑体"/>
        <charset val="134"/>
      </rPr>
      <t>行业主管部门</t>
    </r>
  </si>
  <si>
    <r>
      <rPr>
        <sz val="14"/>
        <color theme="1"/>
        <rFont val="黑体"/>
        <charset val="134"/>
      </rPr>
      <t>项目负责人</t>
    </r>
  </si>
  <si>
    <r>
      <rPr>
        <sz val="14"/>
        <color theme="1"/>
        <rFont val="黑体"/>
        <charset val="134"/>
      </rPr>
      <t>联系电话</t>
    </r>
  </si>
  <si>
    <r>
      <rPr>
        <sz val="14"/>
        <color theme="1"/>
        <rFont val="黑体"/>
        <charset val="134"/>
      </rPr>
      <t>建设期限</t>
    </r>
    <r>
      <rPr>
        <sz val="14"/>
        <color theme="1"/>
        <rFont val="Times New Roman"/>
        <charset val="134"/>
      </rPr>
      <t xml:space="preserve">             </t>
    </r>
    <r>
      <rPr>
        <sz val="14"/>
        <color theme="1"/>
        <rFont val="黑体"/>
        <charset val="134"/>
      </rPr>
      <t>（起止时间）</t>
    </r>
  </si>
  <si>
    <r>
      <rPr>
        <sz val="14"/>
        <rFont val="黑体"/>
        <charset val="134"/>
      </rPr>
      <t>资金规模和筹资方式</t>
    </r>
  </si>
  <si>
    <r>
      <rPr>
        <sz val="14"/>
        <rFont val="黑体"/>
        <charset val="134"/>
      </rPr>
      <t>受益对象（人）</t>
    </r>
  </si>
  <si>
    <r>
      <rPr>
        <sz val="14"/>
        <rFont val="黑体"/>
        <charset val="134"/>
      </rPr>
      <t>是否以工代赈方式实施项目</t>
    </r>
  </si>
  <si>
    <r>
      <rPr>
        <sz val="14"/>
        <rFont val="黑体"/>
        <charset val="134"/>
      </rPr>
      <t>是否到户项目</t>
    </r>
  </si>
  <si>
    <r>
      <rPr>
        <sz val="14"/>
        <rFont val="黑体"/>
        <charset val="134"/>
      </rPr>
      <t>是否脱贫村项目</t>
    </r>
  </si>
  <si>
    <r>
      <rPr>
        <sz val="14"/>
        <rFont val="黑体"/>
        <charset val="134"/>
      </rPr>
      <t>是否资产收益</t>
    </r>
  </si>
  <si>
    <r>
      <rPr>
        <sz val="14"/>
        <rFont val="黑体"/>
        <charset val="134"/>
      </rPr>
      <t>是否增加村集体经济收入</t>
    </r>
  </si>
  <si>
    <r>
      <rPr>
        <sz val="14"/>
        <rFont val="黑体"/>
        <charset val="134"/>
      </rPr>
      <t>年度总目标</t>
    </r>
  </si>
  <si>
    <r>
      <rPr>
        <sz val="14"/>
        <rFont val="黑体"/>
        <charset val="134"/>
      </rPr>
      <t>产出指标</t>
    </r>
  </si>
  <si>
    <r>
      <rPr>
        <sz val="14"/>
        <rFont val="黑体"/>
        <charset val="134"/>
      </rPr>
      <t>效益指标</t>
    </r>
  </si>
  <si>
    <r>
      <rPr>
        <sz val="14"/>
        <rFont val="黑体"/>
        <charset val="134"/>
      </rPr>
      <t>满意度</t>
    </r>
  </si>
  <si>
    <r>
      <rPr>
        <sz val="14"/>
        <rFont val="黑体"/>
        <charset val="134"/>
      </rPr>
      <t>合计</t>
    </r>
    <r>
      <rPr>
        <sz val="14"/>
        <rFont val="Times New Roman"/>
        <charset val="134"/>
      </rPr>
      <t xml:space="preserve"> </t>
    </r>
    <r>
      <rPr>
        <sz val="14"/>
        <rFont val="黑体"/>
        <charset val="134"/>
      </rPr>
      <t>（万元）</t>
    </r>
  </si>
  <si>
    <r>
      <rPr>
        <sz val="14"/>
        <rFont val="黑体"/>
        <charset val="134"/>
      </rPr>
      <t>其中：</t>
    </r>
    <r>
      <rPr>
        <sz val="14"/>
        <rFont val="Times New Roman"/>
        <charset val="134"/>
      </rPr>
      <t>1.</t>
    </r>
    <r>
      <rPr>
        <sz val="14"/>
        <rFont val="黑体"/>
        <charset val="134"/>
      </rPr>
      <t>财政资金</t>
    </r>
  </si>
  <si>
    <r>
      <rPr>
        <sz val="14"/>
        <rFont val="Times New Roman"/>
        <charset val="134"/>
      </rPr>
      <t>2.</t>
    </r>
    <r>
      <rPr>
        <sz val="14"/>
        <rFont val="黑体"/>
        <charset val="134"/>
      </rPr>
      <t>群众自筹等其他资金</t>
    </r>
  </si>
  <si>
    <r>
      <rPr>
        <sz val="14"/>
        <rFont val="黑体"/>
        <charset val="134"/>
      </rPr>
      <t>受益总人口数</t>
    </r>
  </si>
  <si>
    <r>
      <rPr>
        <sz val="14"/>
        <rFont val="黑体"/>
        <charset val="134"/>
      </rPr>
      <t>其中脱贫人口和监测对象人数</t>
    </r>
  </si>
  <si>
    <r>
      <rPr>
        <sz val="14"/>
        <rFont val="黑体"/>
        <charset val="134"/>
      </rPr>
      <t>是否资产收益扶贫</t>
    </r>
  </si>
  <si>
    <r>
      <rPr>
        <sz val="14"/>
        <rFont val="黑体"/>
        <charset val="134"/>
      </rPr>
      <t>资产收益分配方案（简述）</t>
    </r>
  </si>
  <si>
    <r>
      <rPr>
        <sz val="14"/>
        <rFont val="黑体"/>
        <charset val="134"/>
      </rPr>
      <t>村集体经济收入分配方案（简述）</t>
    </r>
  </si>
  <si>
    <r>
      <rPr>
        <sz val="14"/>
        <rFont val="黑体"/>
        <charset val="134"/>
      </rPr>
      <t>数量指标</t>
    </r>
  </si>
  <si>
    <r>
      <rPr>
        <sz val="14"/>
        <rFont val="黑体"/>
        <charset val="134"/>
      </rPr>
      <t>质量指标</t>
    </r>
  </si>
  <si>
    <r>
      <rPr>
        <sz val="14"/>
        <rFont val="黑体"/>
        <charset val="134"/>
      </rPr>
      <t>时效指标</t>
    </r>
  </si>
  <si>
    <r>
      <rPr>
        <sz val="14"/>
        <rFont val="黑体"/>
        <charset val="134"/>
      </rPr>
      <t>成本指标</t>
    </r>
  </si>
  <si>
    <r>
      <rPr>
        <sz val="14"/>
        <rFont val="黑体"/>
        <charset val="134"/>
      </rPr>
      <t>经济效益</t>
    </r>
  </si>
  <si>
    <r>
      <rPr>
        <sz val="14"/>
        <rFont val="黑体"/>
        <charset val="134"/>
      </rPr>
      <t>社会效益</t>
    </r>
  </si>
  <si>
    <r>
      <rPr>
        <sz val="14"/>
        <rFont val="黑体"/>
        <charset val="134"/>
      </rPr>
      <t>可持续效益</t>
    </r>
  </si>
  <si>
    <r>
      <rPr>
        <sz val="14"/>
        <rFont val="黑体"/>
        <charset val="134"/>
      </rPr>
      <t>财政衔接资金</t>
    </r>
  </si>
  <si>
    <r>
      <rPr>
        <sz val="14"/>
        <rFont val="黑体"/>
        <charset val="134"/>
      </rPr>
      <t>其他涉农整合资金</t>
    </r>
  </si>
  <si>
    <r>
      <rPr>
        <sz val="14"/>
        <rFont val="黑体"/>
        <charset val="134"/>
      </rPr>
      <t>其他财政资金</t>
    </r>
  </si>
  <si>
    <r>
      <rPr>
        <sz val="22"/>
        <color theme="1"/>
        <rFont val="宋体"/>
        <charset val="134"/>
      </rPr>
      <t>总</t>
    </r>
    <r>
      <rPr>
        <sz val="22"/>
        <color theme="1"/>
        <rFont val="Times New Roman"/>
        <charset val="134"/>
      </rPr>
      <t xml:space="preserve"> </t>
    </r>
    <r>
      <rPr>
        <sz val="22"/>
        <color theme="1"/>
        <rFont val="宋体"/>
        <charset val="134"/>
      </rPr>
      <t>计</t>
    </r>
  </si>
  <si>
    <r>
      <rPr>
        <sz val="14"/>
        <color theme="1"/>
        <rFont val="宋体"/>
        <charset val="134"/>
      </rPr>
      <t>一、产业发展</t>
    </r>
  </si>
  <si>
    <r>
      <rPr>
        <sz val="14"/>
        <color theme="1"/>
        <rFont val="Times New Roman"/>
        <charset val="134"/>
      </rPr>
      <t>1.</t>
    </r>
    <r>
      <rPr>
        <sz val="14"/>
        <color theme="1"/>
        <rFont val="宋体"/>
        <charset val="134"/>
      </rPr>
      <t>生产项目</t>
    </r>
  </si>
  <si>
    <r>
      <rPr>
        <sz val="14"/>
        <color theme="1"/>
        <rFont val="宋体"/>
        <charset val="134"/>
      </rPr>
      <t>①种植业基地</t>
    </r>
  </si>
  <si>
    <r>
      <rPr>
        <sz val="12"/>
        <color theme="1"/>
        <rFont val="Times New Roman"/>
        <charset val="134"/>
      </rPr>
      <t>2025</t>
    </r>
    <r>
      <rPr>
        <sz val="12"/>
        <color theme="1"/>
        <rFont val="宋体"/>
        <charset val="134"/>
      </rPr>
      <t>年留坝县火烧店镇烧房坝村食用菌基地提质增效项目</t>
    </r>
  </si>
  <si>
    <r>
      <rPr>
        <sz val="12"/>
        <color theme="1"/>
        <rFont val="宋体"/>
        <charset val="134"/>
      </rPr>
      <t>建设食用菌大棚</t>
    </r>
    <r>
      <rPr>
        <sz val="12"/>
        <color theme="1"/>
        <rFont val="Times New Roman"/>
        <charset val="134"/>
      </rPr>
      <t>5</t>
    </r>
    <r>
      <rPr>
        <sz val="12"/>
        <color theme="1"/>
        <rFont val="宋体"/>
        <charset val="134"/>
      </rPr>
      <t>个（均长</t>
    </r>
    <r>
      <rPr>
        <sz val="12"/>
        <color theme="1"/>
        <rFont val="Times New Roman"/>
        <charset val="134"/>
      </rPr>
      <t>30</t>
    </r>
    <r>
      <rPr>
        <sz val="12"/>
        <color theme="1"/>
        <rFont val="宋体"/>
        <charset val="134"/>
      </rPr>
      <t>米，宽</t>
    </r>
    <r>
      <rPr>
        <sz val="12"/>
        <color theme="1"/>
        <rFont val="Times New Roman"/>
        <charset val="134"/>
      </rPr>
      <t>9.5</t>
    </r>
    <r>
      <rPr>
        <sz val="12"/>
        <color theme="1"/>
        <rFont val="宋体"/>
        <charset val="134"/>
      </rPr>
      <t>米）</t>
    </r>
    <r>
      <rPr>
        <sz val="12"/>
        <color theme="1"/>
        <rFont val="Times New Roman"/>
        <charset val="134"/>
      </rPr>
      <t>,</t>
    </r>
    <r>
      <rPr>
        <sz val="12"/>
        <color theme="1"/>
        <rFont val="宋体"/>
        <charset val="134"/>
      </rPr>
      <t>平整场地</t>
    </r>
    <r>
      <rPr>
        <sz val="12"/>
        <color theme="1"/>
        <rFont val="Times New Roman"/>
        <charset val="134"/>
      </rPr>
      <t>4500</t>
    </r>
    <r>
      <rPr>
        <sz val="12"/>
        <color theme="1"/>
        <rFont val="宋体"/>
        <charset val="134"/>
      </rPr>
      <t>平方米，配套智能化水电设施；提升食用菌生产基地</t>
    </r>
    <r>
      <rPr>
        <sz val="12"/>
        <color theme="1"/>
        <rFont val="Times New Roman"/>
        <charset val="134"/>
      </rPr>
      <t>1</t>
    </r>
    <r>
      <rPr>
        <sz val="12"/>
        <color theme="1"/>
        <rFont val="宋体"/>
        <charset val="134"/>
      </rPr>
      <t>处，硬化场地</t>
    </r>
    <r>
      <rPr>
        <sz val="12"/>
        <color theme="1"/>
        <rFont val="Times New Roman"/>
        <charset val="134"/>
      </rPr>
      <t>300</t>
    </r>
    <r>
      <rPr>
        <sz val="12"/>
        <color theme="1"/>
        <rFont val="宋体"/>
        <charset val="134"/>
      </rPr>
      <t>平方米，建设厂房</t>
    </r>
    <r>
      <rPr>
        <sz val="12"/>
        <color theme="1"/>
        <rFont val="Times New Roman"/>
        <charset val="134"/>
      </rPr>
      <t>113</t>
    </r>
    <r>
      <rPr>
        <sz val="12"/>
        <color theme="1"/>
        <rFont val="宋体"/>
        <charset val="134"/>
      </rPr>
      <t>平方米，购置安装免锅炉一体化智能高压方形灭菌器</t>
    </r>
    <r>
      <rPr>
        <sz val="12"/>
        <color theme="1"/>
        <rFont val="Times New Roman"/>
        <charset val="134"/>
      </rPr>
      <t>2</t>
    </r>
    <r>
      <rPr>
        <sz val="12"/>
        <color theme="1"/>
        <rFont val="宋体"/>
        <charset val="134"/>
      </rPr>
      <t>套，全自动装袋系统</t>
    </r>
    <r>
      <rPr>
        <sz val="12"/>
        <color theme="1"/>
        <rFont val="Times New Roman"/>
        <charset val="134"/>
      </rPr>
      <t>1</t>
    </r>
    <r>
      <rPr>
        <sz val="12"/>
        <color theme="1"/>
        <rFont val="宋体"/>
        <charset val="134"/>
      </rPr>
      <t>套，配套水电设施。</t>
    </r>
  </si>
  <si>
    <r>
      <rPr>
        <sz val="12"/>
        <color theme="1"/>
        <rFont val="宋体"/>
        <charset val="134"/>
      </rPr>
      <t>改建</t>
    </r>
  </si>
  <si>
    <r>
      <rPr>
        <sz val="12"/>
        <color theme="1"/>
        <rFont val="宋体"/>
        <charset val="134"/>
      </rPr>
      <t>火烧店镇</t>
    </r>
    <r>
      <rPr>
        <sz val="12"/>
        <color theme="1"/>
        <rFont val="Times New Roman"/>
        <charset val="134"/>
      </rPr>
      <t xml:space="preserve">
</t>
    </r>
    <r>
      <rPr>
        <sz val="12"/>
        <color theme="1"/>
        <rFont val="宋体"/>
        <charset val="134"/>
      </rPr>
      <t>烧房坝村</t>
    </r>
  </si>
  <si>
    <r>
      <rPr>
        <sz val="12"/>
        <color theme="1"/>
        <rFont val="宋体"/>
        <charset val="134"/>
      </rPr>
      <t>带动</t>
    </r>
    <r>
      <rPr>
        <sz val="12"/>
        <color theme="1"/>
        <rFont val="Times New Roman"/>
        <charset val="134"/>
      </rPr>
      <t>137</t>
    </r>
    <r>
      <rPr>
        <sz val="12"/>
        <color theme="1"/>
        <rFont val="宋体"/>
        <charset val="134"/>
      </rPr>
      <t>户</t>
    </r>
    <r>
      <rPr>
        <sz val="12"/>
        <color theme="1"/>
        <rFont val="Times New Roman"/>
        <charset val="134"/>
      </rPr>
      <t>373</t>
    </r>
    <r>
      <rPr>
        <sz val="12"/>
        <color theme="1"/>
        <rFont val="宋体"/>
        <charset val="134"/>
      </rPr>
      <t>人参与带动生产、收益分红、务工增收，其中带动脱贫户和监测对象</t>
    </r>
    <r>
      <rPr>
        <sz val="12"/>
        <color theme="1"/>
        <rFont val="Times New Roman"/>
        <charset val="134"/>
      </rPr>
      <t>21</t>
    </r>
    <r>
      <rPr>
        <sz val="12"/>
        <color theme="1"/>
        <rFont val="宋体"/>
        <charset val="134"/>
      </rPr>
      <t>户</t>
    </r>
    <r>
      <rPr>
        <sz val="12"/>
        <color theme="1"/>
        <rFont val="Times New Roman"/>
        <charset val="134"/>
      </rPr>
      <t>48</t>
    </r>
    <r>
      <rPr>
        <sz val="12"/>
        <color theme="1"/>
        <rFont val="宋体"/>
        <charset val="134"/>
      </rPr>
      <t>人实现户均增收</t>
    </r>
    <r>
      <rPr>
        <sz val="12"/>
        <color theme="1"/>
        <rFont val="Times New Roman"/>
        <charset val="134"/>
      </rPr>
      <t>500</t>
    </r>
    <r>
      <rPr>
        <sz val="12"/>
        <color theme="1"/>
        <rFont val="宋体"/>
        <charset val="134"/>
      </rPr>
      <t>元，预计增加村集体经济收入</t>
    </r>
    <r>
      <rPr>
        <sz val="12"/>
        <color theme="1"/>
        <rFont val="Times New Roman"/>
        <charset val="134"/>
      </rPr>
      <t>8</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用于产业扩大再生产、提取公积金和公益金。村集体明确管护运营人员，确保持续发挥效益，项目形成经营性资产归村集体所有。</t>
    </r>
  </si>
  <si>
    <r>
      <rPr>
        <sz val="12"/>
        <color theme="1"/>
        <rFont val="宋体"/>
        <charset val="134"/>
      </rPr>
      <t>带动生产、收益分红、务工增收</t>
    </r>
  </si>
  <si>
    <r>
      <rPr>
        <sz val="12"/>
        <color theme="1"/>
        <rFont val="宋体"/>
        <charset val="134"/>
      </rPr>
      <t>带动</t>
    </r>
    <r>
      <rPr>
        <sz val="12"/>
        <color theme="1"/>
        <rFont val="Times New Roman"/>
        <charset val="134"/>
      </rPr>
      <t>137</t>
    </r>
    <r>
      <rPr>
        <sz val="12"/>
        <color theme="1"/>
        <rFont val="宋体"/>
        <charset val="134"/>
      </rPr>
      <t>户</t>
    </r>
    <r>
      <rPr>
        <sz val="12"/>
        <color theme="1"/>
        <rFont val="Times New Roman"/>
        <charset val="134"/>
      </rPr>
      <t>373</t>
    </r>
    <r>
      <rPr>
        <sz val="12"/>
        <color theme="1"/>
        <rFont val="宋体"/>
        <charset val="134"/>
      </rPr>
      <t>人参与带动生产、收益分红、务工增收，其中带动脱贫户和监测对象</t>
    </r>
    <r>
      <rPr>
        <sz val="12"/>
        <color theme="1"/>
        <rFont val="Times New Roman"/>
        <charset val="134"/>
      </rPr>
      <t>21</t>
    </r>
    <r>
      <rPr>
        <sz val="12"/>
        <color theme="1"/>
        <rFont val="宋体"/>
        <charset val="134"/>
      </rPr>
      <t>户</t>
    </r>
    <r>
      <rPr>
        <sz val="12"/>
        <color theme="1"/>
        <rFont val="Times New Roman"/>
        <charset val="134"/>
      </rPr>
      <t>48</t>
    </r>
    <r>
      <rPr>
        <sz val="12"/>
        <color theme="1"/>
        <rFont val="宋体"/>
        <charset val="134"/>
      </rPr>
      <t>人实现户均增收</t>
    </r>
    <r>
      <rPr>
        <sz val="12"/>
        <color theme="1"/>
        <rFont val="Times New Roman"/>
        <charset val="134"/>
      </rPr>
      <t>500</t>
    </r>
    <r>
      <rPr>
        <sz val="12"/>
        <color theme="1"/>
        <rFont val="宋体"/>
        <charset val="134"/>
      </rPr>
      <t>元，增加村集体经济收入</t>
    </r>
    <r>
      <rPr>
        <sz val="12"/>
        <color theme="1"/>
        <rFont val="Times New Roman"/>
        <charset val="134"/>
      </rPr>
      <t>4</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</si>
  <si>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项目验收合格率</t>
    </r>
    <r>
      <rPr>
        <sz val="12"/>
        <color theme="1"/>
        <rFont val="Times New Roman"/>
        <charset val="134"/>
      </rPr>
      <t>100%</t>
    </r>
  </si>
  <si>
    <r>
      <rPr>
        <sz val="12"/>
        <color theme="1"/>
        <rFont val="宋体"/>
        <charset val="134"/>
      </rPr>
      <t>当年完工率</t>
    </r>
    <r>
      <rPr>
        <sz val="12"/>
        <color theme="1"/>
        <rFont val="Times New Roman"/>
        <charset val="134"/>
      </rPr>
      <t>100%</t>
    </r>
  </si>
  <si>
    <r>
      <rPr>
        <sz val="14"/>
        <color theme="1"/>
        <rFont val="宋体"/>
        <charset val="134"/>
      </rPr>
      <t>项目总投入</t>
    </r>
    <r>
      <rPr>
        <sz val="14"/>
        <color theme="1"/>
        <rFont val="Times New Roman"/>
        <charset val="134"/>
      </rPr>
      <t>200</t>
    </r>
    <r>
      <rPr>
        <sz val="14"/>
        <color theme="1"/>
        <rFont val="宋体"/>
        <charset val="134"/>
      </rPr>
      <t>万元</t>
    </r>
  </si>
  <si>
    <r>
      <rPr>
        <sz val="12"/>
        <color theme="1"/>
        <rFont val="宋体"/>
        <charset val="134"/>
      </rPr>
      <t>带动增加脱贫户和监测对象人口收入（户均）</t>
    </r>
    <r>
      <rPr>
        <sz val="12"/>
        <color theme="1"/>
        <rFont val="Times New Roman"/>
        <charset val="134"/>
      </rPr>
      <t>≥500</t>
    </r>
    <r>
      <rPr>
        <sz val="12"/>
        <color theme="1"/>
        <rFont val="宋体"/>
        <charset val="134"/>
      </rPr>
      <t>元</t>
    </r>
  </si>
  <si>
    <r>
      <rPr>
        <sz val="12"/>
        <color theme="1"/>
        <rFont val="宋体"/>
        <charset val="134"/>
      </rPr>
      <t>受益脱贫户和监测对象人口数</t>
    </r>
    <r>
      <rPr>
        <sz val="12"/>
        <color theme="1"/>
        <rFont val="Times New Roman"/>
        <charset val="134"/>
      </rPr>
      <t>≥48</t>
    </r>
    <r>
      <rPr>
        <sz val="12"/>
        <color theme="1"/>
        <rFont val="宋体"/>
        <charset val="134"/>
      </rPr>
      <t>人</t>
    </r>
  </si>
  <si>
    <r>
      <rPr>
        <sz val="12"/>
        <color theme="1"/>
        <rFont val="宋体"/>
        <charset val="134"/>
      </rPr>
      <t>使用年限</t>
    </r>
    <r>
      <rPr>
        <sz val="12"/>
        <color theme="1"/>
        <rFont val="Times New Roman"/>
        <charset val="134"/>
      </rPr>
      <t>≥8</t>
    </r>
    <r>
      <rPr>
        <sz val="12"/>
        <color theme="1"/>
        <rFont val="宋体"/>
        <charset val="134"/>
      </rPr>
      <t>年</t>
    </r>
  </si>
  <si>
    <r>
      <rPr>
        <sz val="12"/>
        <color theme="1"/>
        <rFont val="宋体"/>
        <charset val="134"/>
      </rPr>
      <t>受益脱贫户和监测对象满意度</t>
    </r>
    <r>
      <rPr>
        <sz val="12"/>
        <color theme="1"/>
        <rFont val="Times New Roman"/>
        <charset val="134"/>
      </rPr>
      <t>≥95%</t>
    </r>
  </si>
  <si>
    <r>
      <rPr>
        <sz val="12"/>
        <color theme="1"/>
        <rFont val="宋体"/>
        <charset val="134"/>
      </rPr>
      <t>火烧店镇人民政府</t>
    </r>
  </si>
  <si>
    <r>
      <rPr>
        <sz val="12"/>
        <color theme="1"/>
        <rFont val="宋体"/>
        <charset val="134"/>
      </rPr>
      <t>县农业农村局</t>
    </r>
  </si>
  <si>
    <r>
      <rPr>
        <sz val="12"/>
        <color theme="1"/>
        <rFont val="宋体"/>
        <charset val="134"/>
      </rPr>
      <t>邵毅</t>
    </r>
  </si>
  <si>
    <t>0916-3956108</t>
  </si>
  <si>
    <r>
      <rPr>
        <sz val="14"/>
        <color theme="1"/>
        <rFont val="Times New Roman"/>
        <charset val="134"/>
      </rPr>
      <t>2025</t>
    </r>
    <r>
      <rPr>
        <sz val="14"/>
        <color theme="1"/>
        <rFont val="宋体"/>
        <charset val="134"/>
      </rPr>
      <t>年</t>
    </r>
    <r>
      <rPr>
        <sz val="14"/>
        <color theme="1"/>
        <rFont val="Times New Roman"/>
        <charset val="134"/>
      </rPr>
      <t>1</t>
    </r>
    <r>
      <rPr>
        <sz val="14"/>
        <color theme="1"/>
        <rFont val="宋体"/>
        <charset val="134"/>
      </rPr>
      <t>月</t>
    </r>
    <r>
      <rPr>
        <sz val="14"/>
        <color theme="1"/>
        <rFont val="Times New Roman"/>
        <charset val="134"/>
      </rPr>
      <t>-2025</t>
    </r>
    <r>
      <rPr>
        <sz val="14"/>
        <color theme="1"/>
        <rFont val="宋体"/>
        <charset val="134"/>
      </rPr>
      <t>年</t>
    </r>
    <r>
      <rPr>
        <sz val="14"/>
        <color theme="1"/>
        <rFont val="Times New Roman"/>
        <charset val="134"/>
      </rPr>
      <t>12</t>
    </r>
    <r>
      <rPr>
        <sz val="14"/>
        <color theme="1"/>
        <rFont val="宋体"/>
        <charset val="134"/>
      </rPr>
      <t>月</t>
    </r>
  </si>
  <si>
    <r>
      <rPr>
        <sz val="12"/>
        <color theme="1"/>
        <rFont val="宋体"/>
        <charset val="134"/>
      </rPr>
      <t>是</t>
    </r>
  </si>
  <si>
    <r>
      <rPr>
        <sz val="12"/>
        <color theme="1"/>
        <rFont val="宋体"/>
        <charset val="134"/>
      </rPr>
      <t>否</t>
    </r>
  </si>
  <si>
    <r>
      <rPr>
        <sz val="12"/>
        <color theme="1"/>
        <rFont val="宋体"/>
        <charset val="134"/>
      </rPr>
      <t>村集体经济收入的</t>
    </r>
    <r>
      <rPr>
        <sz val="12"/>
        <color theme="1"/>
        <rFont val="Times New Roman"/>
        <charset val="134"/>
      </rPr>
      <t>30%</t>
    </r>
    <r>
      <rPr>
        <sz val="12"/>
        <color theme="1"/>
        <rFont val="宋体"/>
        <charset val="134"/>
      </rPr>
      <t>用于给全村脱贫人口和监测对象为主的农户进行差异化分红</t>
    </r>
  </si>
  <si>
    <r>
      <rPr>
        <sz val="12"/>
        <color theme="1"/>
        <rFont val="宋体"/>
        <charset val="134"/>
      </rPr>
      <t>村集体经济收入的</t>
    </r>
    <r>
      <rPr>
        <sz val="12"/>
        <color theme="1"/>
        <rFont val="Times New Roman"/>
        <charset val="134"/>
      </rPr>
      <t>70%</t>
    </r>
    <r>
      <rPr>
        <sz val="12"/>
        <color theme="1"/>
        <rFont val="宋体"/>
        <charset val="134"/>
      </rPr>
      <t>用于扩大再生产和留取公积金公益金</t>
    </r>
  </si>
  <si>
    <r>
      <rPr>
        <sz val="12"/>
        <color theme="1"/>
        <rFont val="Times New Roman"/>
        <charset val="134"/>
      </rPr>
      <t>2025</t>
    </r>
    <r>
      <rPr>
        <sz val="12"/>
        <color theme="1"/>
        <rFont val="宋体"/>
        <charset val="134"/>
      </rPr>
      <t>年留坝县火烧店镇石家院村食用菌基地提质增效项目</t>
    </r>
  </si>
  <si>
    <r>
      <rPr>
        <sz val="12"/>
        <color theme="1"/>
        <rFont val="宋体"/>
        <charset val="134"/>
      </rPr>
      <t>对</t>
    </r>
    <r>
      <rPr>
        <sz val="12"/>
        <color theme="1"/>
        <rFont val="Times New Roman"/>
        <charset val="134"/>
      </rPr>
      <t>12</t>
    </r>
    <r>
      <rPr>
        <sz val="12"/>
        <color theme="1"/>
        <rFont val="宋体"/>
        <charset val="134"/>
      </rPr>
      <t>个食用菌大棚（宽</t>
    </r>
    <r>
      <rPr>
        <sz val="12"/>
        <color theme="1"/>
        <rFont val="Times New Roman"/>
        <charset val="134"/>
      </rPr>
      <t>5.5m*</t>
    </r>
    <r>
      <rPr>
        <sz val="12"/>
        <color theme="1"/>
        <rFont val="宋体"/>
        <charset val="134"/>
      </rPr>
      <t>长</t>
    </r>
    <r>
      <rPr>
        <sz val="12"/>
        <color theme="1"/>
        <rFont val="Times New Roman"/>
        <charset val="134"/>
      </rPr>
      <t>18m</t>
    </r>
    <r>
      <rPr>
        <sz val="12"/>
        <color theme="1"/>
        <rFont val="宋体"/>
        <charset val="134"/>
      </rPr>
      <t>）提升改造；改装棚门、安装卷膜器、喷淋水管等降温设施；对现有</t>
    </r>
    <r>
      <rPr>
        <sz val="12"/>
        <color theme="1"/>
        <rFont val="Times New Roman"/>
        <charset val="134"/>
      </rPr>
      <t>12</t>
    </r>
    <r>
      <rPr>
        <sz val="12"/>
        <color theme="1"/>
        <rFont val="宋体"/>
        <charset val="134"/>
      </rPr>
      <t>个出菇棚内架进行更换。</t>
    </r>
  </si>
  <si>
    <r>
      <rPr>
        <sz val="12"/>
        <color theme="1"/>
        <rFont val="宋体"/>
        <charset val="134"/>
      </rPr>
      <t>火烧店镇</t>
    </r>
    <r>
      <rPr>
        <sz val="12"/>
        <color theme="1"/>
        <rFont val="Times New Roman"/>
        <charset val="134"/>
      </rPr>
      <t xml:space="preserve">
</t>
    </r>
    <r>
      <rPr>
        <sz val="12"/>
        <color theme="1"/>
        <rFont val="宋体"/>
        <charset val="134"/>
      </rPr>
      <t>石家院村</t>
    </r>
  </si>
  <si>
    <r>
      <rPr>
        <sz val="12"/>
        <color theme="1"/>
        <rFont val="宋体"/>
        <charset val="134"/>
      </rPr>
      <t>带动</t>
    </r>
    <r>
      <rPr>
        <sz val="12"/>
        <color theme="1"/>
        <rFont val="Times New Roman"/>
        <charset val="134"/>
      </rPr>
      <t>15</t>
    </r>
    <r>
      <rPr>
        <sz val="12"/>
        <color theme="1"/>
        <rFont val="宋体"/>
        <charset val="134"/>
      </rPr>
      <t>户</t>
    </r>
    <r>
      <rPr>
        <sz val="12"/>
        <color theme="1"/>
        <rFont val="Times New Roman"/>
        <charset val="134"/>
      </rPr>
      <t>50</t>
    </r>
    <r>
      <rPr>
        <sz val="12"/>
        <color theme="1"/>
        <rFont val="宋体"/>
        <charset val="134"/>
      </rPr>
      <t>人参与带动生产、收益分红、务工增收，其中带动脱贫户和监测对象</t>
    </r>
    <r>
      <rPr>
        <sz val="12"/>
        <color theme="1"/>
        <rFont val="Times New Roman"/>
        <charset val="134"/>
      </rPr>
      <t>2</t>
    </r>
    <r>
      <rPr>
        <sz val="12"/>
        <color theme="1"/>
        <rFont val="宋体"/>
        <charset val="134"/>
      </rPr>
      <t>户</t>
    </r>
    <r>
      <rPr>
        <sz val="12"/>
        <color theme="1"/>
        <rFont val="Times New Roman"/>
        <charset val="134"/>
      </rPr>
      <t>2</t>
    </r>
    <r>
      <rPr>
        <sz val="12"/>
        <color theme="1"/>
        <rFont val="宋体"/>
        <charset val="134"/>
      </rPr>
      <t>人实现户均增收</t>
    </r>
    <r>
      <rPr>
        <sz val="12"/>
        <color theme="1"/>
        <rFont val="Times New Roman"/>
        <charset val="134"/>
      </rPr>
      <t>500</t>
    </r>
    <r>
      <rPr>
        <sz val="12"/>
        <color theme="1"/>
        <rFont val="宋体"/>
        <charset val="134"/>
      </rPr>
      <t>元，预计增加村集体经济收入</t>
    </r>
    <r>
      <rPr>
        <sz val="12"/>
        <color theme="1"/>
        <rFont val="Times New Roman"/>
        <charset val="134"/>
      </rPr>
      <t>0.64</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</si>
  <si>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16</t>
    </r>
    <r>
      <rPr>
        <sz val="14"/>
        <color theme="1"/>
        <rFont val="宋体"/>
        <charset val="134"/>
      </rPr>
      <t>万元</t>
    </r>
  </si>
  <si>
    <r>
      <rPr>
        <sz val="12"/>
        <color theme="1"/>
        <rFont val="宋体"/>
        <charset val="134"/>
      </rPr>
      <t>受益脱贫户和监测对象人口数</t>
    </r>
    <r>
      <rPr>
        <sz val="12"/>
        <color theme="1"/>
        <rFont val="Times New Roman"/>
        <charset val="134"/>
      </rPr>
      <t>≥2</t>
    </r>
    <r>
      <rPr>
        <sz val="12"/>
        <color theme="1"/>
        <rFont val="宋体"/>
        <charset val="134"/>
      </rPr>
      <t>人</t>
    </r>
  </si>
  <si>
    <r>
      <rPr>
        <sz val="12"/>
        <color theme="1"/>
        <rFont val="Times New Roman"/>
        <charset val="134"/>
      </rPr>
      <t>2025</t>
    </r>
    <r>
      <rPr>
        <sz val="12"/>
        <color theme="1"/>
        <rFont val="宋体"/>
        <charset val="134"/>
      </rPr>
      <t>年留坝县武关驿镇红岩沟村食用菌大棚提质增效项目</t>
    </r>
  </si>
  <si>
    <r>
      <rPr>
        <sz val="12"/>
        <color theme="1"/>
        <rFont val="宋体"/>
        <charset val="134"/>
      </rPr>
      <t>改造食用菌大棚</t>
    </r>
    <r>
      <rPr>
        <sz val="12"/>
        <color theme="1"/>
        <rFont val="Times New Roman"/>
        <charset val="134"/>
      </rPr>
      <t>20</t>
    </r>
    <r>
      <rPr>
        <sz val="12"/>
        <color theme="1"/>
        <rFont val="宋体"/>
        <charset val="134"/>
      </rPr>
      <t>个（长</t>
    </r>
    <r>
      <rPr>
        <sz val="12"/>
        <color theme="1"/>
        <rFont val="Times New Roman"/>
        <charset val="134"/>
      </rPr>
      <t>18</t>
    </r>
    <r>
      <rPr>
        <sz val="12"/>
        <color theme="1"/>
        <rFont val="宋体"/>
        <charset val="134"/>
      </rPr>
      <t>米、宽</t>
    </r>
    <r>
      <rPr>
        <sz val="12"/>
        <color theme="1"/>
        <rFont val="Times New Roman"/>
        <charset val="134"/>
      </rPr>
      <t>8</t>
    </r>
    <r>
      <rPr>
        <sz val="12"/>
        <color theme="1"/>
        <rFont val="宋体"/>
        <charset val="134"/>
      </rPr>
      <t>米）、安装棚门、更换内架、安装喷淋设施等。</t>
    </r>
  </si>
  <si>
    <r>
      <rPr>
        <sz val="12"/>
        <color theme="1"/>
        <rFont val="宋体"/>
        <charset val="134"/>
      </rPr>
      <t>武关驿镇</t>
    </r>
    <r>
      <rPr>
        <sz val="12"/>
        <color theme="1"/>
        <rFont val="Times New Roman"/>
        <charset val="134"/>
      </rPr>
      <t xml:space="preserve">
</t>
    </r>
    <r>
      <rPr>
        <sz val="12"/>
        <color theme="1"/>
        <rFont val="宋体"/>
        <charset val="134"/>
      </rPr>
      <t>红岩沟村</t>
    </r>
  </si>
  <si>
    <r>
      <rPr>
        <sz val="12"/>
        <color theme="1"/>
        <rFont val="宋体"/>
        <charset val="134"/>
      </rPr>
      <t>带动农户</t>
    </r>
    <r>
      <rPr>
        <sz val="12"/>
        <color theme="1"/>
        <rFont val="Times New Roman"/>
        <charset val="134"/>
      </rPr>
      <t>20</t>
    </r>
    <r>
      <rPr>
        <sz val="12"/>
        <color theme="1"/>
        <rFont val="宋体"/>
        <charset val="134"/>
      </rPr>
      <t>户</t>
    </r>
    <r>
      <rPr>
        <sz val="12"/>
        <color theme="1"/>
        <rFont val="Times New Roman"/>
        <charset val="134"/>
      </rPr>
      <t>45</t>
    </r>
    <r>
      <rPr>
        <sz val="12"/>
        <color theme="1"/>
        <rFont val="宋体"/>
        <charset val="134"/>
      </rPr>
      <t>人参与带动生产、收益分红、务工增收，其中带动脱贫户和监测对象</t>
    </r>
    <r>
      <rPr>
        <sz val="12"/>
        <color theme="1"/>
        <rFont val="Times New Roman"/>
        <charset val="134"/>
      </rPr>
      <t>2</t>
    </r>
    <r>
      <rPr>
        <sz val="12"/>
        <color theme="1"/>
        <rFont val="宋体"/>
        <charset val="134"/>
      </rPr>
      <t>户</t>
    </r>
    <r>
      <rPr>
        <sz val="12"/>
        <color theme="1"/>
        <rFont val="Times New Roman"/>
        <charset val="134"/>
      </rPr>
      <t>5</t>
    </r>
    <r>
      <rPr>
        <sz val="12"/>
        <color theme="1"/>
        <rFont val="宋体"/>
        <charset val="134"/>
      </rPr>
      <t>人实现户均增收</t>
    </r>
    <r>
      <rPr>
        <sz val="12"/>
        <color theme="1"/>
        <rFont val="Times New Roman"/>
        <charset val="134"/>
      </rPr>
      <t>800</t>
    </r>
    <r>
      <rPr>
        <sz val="12"/>
        <color theme="1"/>
        <rFont val="宋体"/>
        <charset val="134"/>
      </rPr>
      <t>元，增加村集体年经济收入</t>
    </r>
    <r>
      <rPr>
        <sz val="12"/>
        <color theme="1"/>
        <rFont val="Times New Roman"/>
        <charset val="134"/>
      </rPr>
      <t>1.2</t>
    </r>
    <r>
      <rPr>
        <sz val="12"/>
        <color theme="1"/>
        <rFont val="宋体"/>
        <charset val="134"/>
      </rPr>
      <t>万元，村村集体经济收入的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</si>
  <si>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30</t>
    </r>
    <r>
      <rPr>
        <sz val="14"/>
        <color theme="1"/>
        <rFont val="宋体"/>
        <charset val="134"/>
      </rPr>
      <t>万元</t>
    </r>
  </si>
  <si>
    <r>
      <rPr>
        <sz val="12"/>
        <color theme="1"/>
        <rFont val="宋体"/>
        <charset val="134"/>
      </rPr>
      <t>带动增加脱贫户和监测对象人口收入（户均）</t>
    </r>
    <r>
      <rPr>
        <sz val="12"/>
        <color theme="1"/>
        <rFont val="Times New Roman"/>
        <charset val="134"/>
      </rPr>
      <t>≥800</t>
    </r>
    <r>
      <rPr>
        <sz val="12"/>
        <color theme="1"/>
        <rFont val="宋体"/>
        <charset val="134"/>
      </rPr>
      <t>元</t>
    </r>
  </si>
  <si>
    <r>
      <rPr>
        <sz val="12"/>
        <color theme="1"/>
        <rFont val="宋体"/>
        <charset val="134"/>
      </rPr>
      <t>受益脱贫户和监测对象人口数</t>
    </r>
    <r>
      <rPr>
        <sz val="12"/>
        <color theme="1"/>
        <rFont val="Times New Roman"/>
        <charset val="134"/>
      </rPr>
      <t>≥5</t>
    </r>
    <r>
      <rPr>
        <sz val="12"/>
        <color theme="1"/>
        <rFont val="宋体"/>
        <charset val="134"/>
      </rPr>
      <t>人</t>
    </r>
  </si>
  <si>
    <r>
      <rPr>
        <sz val="12"/>
        <color theme="1"/>
        <rFont val="宋体"/>
        <charset val="134"/>
      </rPr>
      <t>武关驿镇人民政府</t>
    </r>
  </si>
  <si>
    <r>
      <rPr>
        <sz val="12"/>
        <color theme="1"/>
        <rFont val="宋体"/>
        <charset val="134"/>
      </rPr>
      <t>袁永健</t>
    </r>
  </si>
  <si>
    <t>0916-3955925</t>
  </si>
  <si>
    <r>
      <rPr>
        <sz val="12"/>
        <color theme="1"/>
        <rFont val="Times New Roman"/>
        <charset val="134"/>
      </rPr>
      <t>2025</t>
    </r>
    <r>
      <rPr>
        <sz val="12"/>
        <color theme="1"/>
        <rFont val="宋体"/>
        <charset val="134"/>
      </rPr>
      <t>年留坝县江口镇范条峪村食用菌基地养菌棚建设项目</t>
    </r>
  </si>
  <si>
    <r>
      <rPr>
        <sz val="12"/>
        <color theme="1"/>
        <rFont val="宋体"/>
        <charset val="134"/>
      </rPr>
      <t>改建养菌大棚</t>
    </r>
    <r>
      <rPr>
        <sz val="12"/>
        <color theme="1"/>
        <rFont val="Times New Roman"/>
        <charset val="134"/>
      </rPr>
      <t>12</t>
    </r>
    <r>
      <rPr>
        <sz val="12"/>
        <color theme="1"/>
        <rFont val="宋体"/>
        <charset val="134"/>
      </rPr>
      <t>个大棚（宽</t>
    </r>
    <r>
      <rPr>
        <sz val="12"/>
        <color theme="1"/>
        <rFont val="Times New Roman"/>
        <charset val="134"/>
      </rPr>
      <t>6m*</t>
    </r>
    <r>
      <rPr>
        <sz val="12"/>
        <color theme="1"/>
        <rFont val="宋体"/>
        <charset val="134"/>
      </rPr>
      <t>长</t>
    </r>
    <r>
      <rPr>
        <sz val="12"/>
        <color theme="1"/>
        <rFont val="Times New Roman"/>
        <charset val="134"/>
      </rPr>
      <t>18m</t>
    </r>
    <r>
      <rPr>
        <sz val="12"/>
        <color theme="1"/>
        <rFont val="宋体"/>
        <charset val="134"/>
      </rPr>
      <t>），加装卷膜器，压膜槽，两头棚门，开挖排水沟。</t>
    </r>
  </si>
  <si>
    <r>
      <rPr>
        <sz val="12"/>
        <color theme="1"/>
        <rFont val="宋体"/>
        <charset val="134"/>
      </rPr>
      <t>江口镇</t>
    </r>
    <r>
      <rPr>
        <sz val="12"/>
        <color theme="1"/>
        <rFont val="Times New Roman"/>
        <charset val="134"/>
      </rPr>
      <t xml:space="preserve">
</t>
    </r>
    <r>
      <rPr>
        <sz val="12"/>
        <color theme="1"/>
        <rFont val="宋体"/>
        <charset val="134"/>
      </rPr>
      <t>范条峪村</t>
    </r>
  </si>
  <si>
    <r>
      <rPr>
        <sz val="12"/>
        <color theme="1"/>
        <rFont val="宋体"/>
        <charset val="134"/>
      </rPr>
      <t>带动农户</t>
    </r>
    <r>
      <rPr>
        <sz val="12"/>
        <color theme="1"/>
        <rFont val="Times New Roman"/>
        <charset val="134"/>
      </rPr>
      <t>30</t>
    </r>
    <r>
      <rPr>
        <sz val="12"/>
        <color theme="1"/>
        <rFont val="宋体"/>
        <charset val="134"/>
      </rPr>
      <t>户</t>
    </r>
    <r>
      <rPr>
        <sz val="12"/>
        <color theme="1"/>
        <rFont val="Times New Roman"/>
        <charset val="134"/>
      </rPr>
      <t>96</t>
    </r>
    <r>
      <rPr>
        <sz val="12"/>
        <color theme="1"/>
        <rFont val="宋体"/>
        <charset val="134"/>
      </rPr>
      <t>人参与带动生产、收益分红、务工增收，其中带动脱贫户和监测对象</t>
    </r>
    <r>
      <rPr>
        <sz val="12"/>
        <color theme="1"/>
        <rFont val="Times New Roman"/>
        <charset val="134"/>
      </rPr>
      <t>20</t>
    </r>
    <r>
      <rPr>
        <sz val="12"/>
        <color theme="1"/>
        <rFont val="宋体"/>
        <charset val="134"/>
      </rPr>
      <t>户</t>
    </r>
    <r>
      <rPr>
        <sz val="12"/>
        <color theme="1"/>
        <rFont val="Times New Roman"/>
        <charset val="134"/>
      </rPr>
      <t>60</t>
    </r>
    <r>
      <rPr>
        <sz val="12"/>
        <color theme="1"/>
        <rFont val="宋体"/>
        <charset val="134"/>
      </rPr>
      <t>人实现户均增收</t>
    </r>
    <r>
      <rPr>
        <sz val="12"/>
        <color theme="1"/>
        <rFont val="Times New Roman"/>
        <charset val="134"/>
      </rPr>
      <t>500</t>
    </r>
    <r>
      <rPr>
        <sz val="12"/>
        <color theme="1"/>
        <rFont val="宋体"/>
        <charset val="134"/>
      </rPr>
      <t>元，预计每年增加村集体经济收入</t>
    </r>
    <r>
      <rPr>
        <sz val="12"/>
        <color theme="1"/>
        <rFont val="Times New Roman"/>
        <charset val="134"/>
      </rPr>
      <t>0.5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</si>
  <si>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12</t>
    </r>
    <r>
      <rPr>
        <sz val="14"/>
        <color theme="1"/>
        <rFont val="宋体"/>
        <charset val="134"/>
      </rPr>
      <t>万元</t>
    </r>
  </si>
  <si>
    <r>
      <rPr>
        <sz val="12"/>
        <color theme="1"/>
        <rFont val="宋体"/>
        <charset val="134"/>
      </rPr>
      <t>受益脱贫户和监测对象人口数</t>
    </r>
    <r>
      <rPr>
        <sz val="12"/>
        <color theme="1"/>
        <rFont val="Times New Roman"/>
        <charset val="134"/>
      </rPr>
      <t>≥60</t>
    </r>
    <r>
      <rPr>
        <sz val="12"/>
        <color theme="1"/>
        <rFont val="宋体"/>
        <charset val="134"/>
      </rPr>
      <t>人</t>
    </r>
  </si>
  <si>
    <r>
      <rPr>
        <sz val="12"/>
        <color theme="1"/>
        <rFont val="宋体"/>
        <charset val="134"/>
      </rPr>
      <t>江口镇人民政府</t>
    </r>
  </si>
  <si>
    <r>
      <rPr>
        <sz val="12"/>
        <color theme="1"/>
        <rFont val="宋体"/>
        <charset val="134"/>
      </rPr>
      <t>吴庆华</t>
    </r>
  </si>
  <si>
    <r>
      <rPr>
        <sz val="12"/>
        <color theme="1"/>
        <rFont val="Times New Roman"/>
        <charset val="134"/>
      </rPr>
      <t>2025</t>
    </r>
    <r>
      <rPr>
        <sz val="12"/>
        <color theme="1"/>
        <rFont val="宋体"/>
        <charset val="134"/>
      </rPr>
      <t>年留坝县玉皇庙镇娘娘庙村食用菌基地改造提升项目</t>
    </r>
  </si>
  <si>
    <r>
      <rPr>
        <sz val="12"/>
        <color theme="1"/>
        <rFont val="宋体"/>
        <charset val="134"/>
      </rPr>
      <t>改造提升</t>
    </r>
    <r>
      <rPr>
        <sz val="12"/>
        <color theme="1"/>
        <rFont val="Times New Roman"/>
        <charset val="134"/>
      </rPr>
      <t>20</t>
    </r>
    <r>
      <rPr>
        <sz val="12"/>
        <color theme="1"/>
        <rFont val="宋体"/>
        <charset val="134"/>
      </rPr>
      <t>个食用菌养菌棚（宽</t>
    </r>
    <r>
      <rPr>
        <sz val="12"/>
        <color theme="1"/>
        <rFont val="Times New Roman"/>
        <charset val="134"/>
      </rPr>
      <t>6m*</t>
    </r>
    <r>
      <rPr>
        <sz val="12"/>
        <color theme="1"/>
        <rFont val="宋体"/>
        <charset val="134"/>
      </rPr>
      <t>长</t>
    </r>
    <r>
      <rPr>
        <sz val="12"/>
        <color theme="1"/>
        <rFont val="Times New Roman"/>
        <charset val="134"/>
      </rPr>
      <t>18m</t>
    </r>
    <r>
      <rPr>
        <sz val="12"/>
        <color theme="1"/>
        <rFont val="宋体"/>
        <charset val="134"/>
      </rPr>
      <t>），更换钢管；改造提升</t>
    </r>
    <r>
      <rPr>
        <sz val="12"/>
        <color theme="1"/>
        <rFont val="Times New Roman"/>
        <charset val="134"/>
      </rPr>
      <t>15</t>
    </r>
    <r>
      <rPr>
        <sz val="12"/>
        <color theme="1"/>
        <rFont val="宋体"/>
        <charset val="134"/>
      </rPr>
      <t>个食用菌出菇棚，更换内架，配套喷淋管网。</t>
    </r>
  </si>
  <si>
    <r>
      <rPr>
        <sz val="12"/>
        <color theme="1"/>
        <rFont val="宋体"/>
        <charset val="134"/>
      </rPr>
      <t>玉皇庙镇</t>
    </r>
    <r>
      <rPr>
        <sz val="12"/>
        <color theme="1"/>
        <rFont val="Times New Roman"/>
        <charset val="134"/>
      </rPr>
      <t xml:space="preserve">
</t>
    </r>
    <r>
      <rPr>
        <sz val="12"/>
        <color theme="1"/>
        <rFont val="宋体"/>
        <charset val="134"/>
      </rPr>
      <t>娘娘庙村</t>
    </r>
  </si>
  <si>
    <r>
      <rPr>
        <sz val="12"/>
        <color theme="1"/>
        <rFont val="宋体"/>
        <charset val="134"/>
      </rPr>
      <t>带动农户</t>
    </r>
    <r>
      <rPr>
        <sz val="12"/>
        <color theme="1"/>
        <rFont val="Times New Roman"/>
        <charset val="134"/>
      </rPr>
      <t>10</t>
    </r>
    <r>
      <rPr>
        <sz val="12"/>
        <color theme="1"/>
        <rFont val="宋体"/>
        <charset val="134"/>
      </rPr>
      <t>户</t>
    </r>
    <r>
      <rPr>
        <sz val="12"/>
        <color theme="1"/>
        <rFont val="Times New Roman"/>
        <charset val="134"/>
      </rPr>
      <t>22</t>
    </r>
    <r>
      <rPr>
        <sz val="12"/>
        <color theme="1"/>
        <rFont val="宋体"/>
        <charset val="134"/>
      </rPr>
      <t>人参与带动生产、收益分红、务工增收，其中脱贫户及监测对象</t>
    </r>
    <r>
      <rPr>
        <sz val="12"/>
        <color theme="1"/>
        <rFont val="Times New Roman"/>
        <charset val="134"/>
      </rPr>
      <t>5</t>
    </r>
    <r>
      <rPr>
        <sz val="12"/>
        <color theme="1"/>
        <rFont val="宋体"/>
        <charset val="134"/>
      </rPr>
      <t>户</t>
    </r>
    <r>
      <rPr>
        <sz val="12"/>
        <color theme="1"/>
        <rFont val="Times New Roman"/>
        <charset val="134"/>
      </rPr>
      <t>10</t>
    </r>
    <r>
      <rPr>
        <sz val="12"/>
        <color theme="1"/>
        <rFont val="宋体"/>
        <charset val="134"/>
      </rPr>
      <t>人实现户均增收</t>
    </r>
    <r>
      <rPr>
        <sz val="12"/>
        <color theme="1"/>
        <rFont val="Times New Roman"/>
        <charset val="134"/>
      </rPr>
      <t>500</t>
    </r>
    <r>
      <rPr>
        <sz val="12"/>
        <color theme="1"/>
        <rFont val="宋体"/>
        <charset val="134"/>
      </rPr>
      <t>元，预计增加村集体经济收入</t>
    </r>
    <r>
      <rPr>
        <sz val="12"/>
        <color theme="1"/>
        <rFont val="Times New Roman"/>
        <charset val="134"/>
      </rPr>
      <t>0.8</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</si>
  <si>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20</t>
    </r>
    <r>
      <rPr>
        <sz val="14"/>
        <color theme="1"/>
        <rFont val="宋体"/>
        <charset val="134"/>
      </rPr>
      <t>万元</t>
    </r>
  </si>
  <si>
    <r>
      <rPr>
        <sz val="12"/>
        <color theme="1"/>
        <rFont val="宋体"/>
        <charset val="134"/>
      </rPr>
      <t>受益脱贫户和监测对象人口数</t>
    </r>
    <r>
      <rPr>
        <sz val="12"/>
        <color theme="1"/>
        <rFont val="Times New Roman"/>
        <charset val="134"/>
      </rPr>
      <t>≥10</t>
    </r>
    <r>
      <rPr>
        <sz val="12"/>
        <color theme="1"/>
        <rFont val="宋体"/>
        <charset val="134"/>
      </rPr>
      <t>人</t>
    </r>
  </si>
  <si>
    <r>
      <rPr>
        <sz val="12"/>
        <color theme="1"/>
        <rFont val="宋体"/>
        <charset val="134"/>
      </rPr>
      <t>玉皇庙镇人民政府</t>
    </r>
  </si>
  <si>
    <r>
      <rPr>
        <sz val="12"/>
        <color theme="1"/>
        <rFont val="宋体"/>
        <charset val="134"/>
      </rPr>
      <t>舒莹</t>
    </r>
  </si>
  <si>
    <r>
      <rPr>
        <sz val="12"/>
        <color theme="1"/>
        <rFont val="Times New Roman"/>
        <charset val="134"/>
      </rPr>
      <t>2025</t>
    </r>
    <r>
      <rPr>
        <sz val="12"/>
        <color theme="1"/>
        <rFont val="宋体"/>
        <charset val="134"/>
      </rPr>
      <t>年留坝县玉皇庙镇黄泥堡村食用菌基地改造提升项目</t>
    </r>
  </si>
  <si>
    <r>
      <rPr>
        <sz val="12"/>
        <color theme="1"/>
        <rFont val="宋体"/>
        <charset val="134"/>
      </rPr>
      <t>改造提升</t>
    </r>
    <r>
      <rPr>
        <sz val="12"/>
        <color theme="1"/>
        <rFont val="Times New Roman"/>
        <charset val="134"/>
      </rPr>
      <t>30</t>
    </r>
    <r>
      <rPr>
        <sz val="12"/>
        <color theme="1"/>
        <rFont val="宋体"/>
        <charset val="134"/>
      </rPr>
      <t>个食用菌养菌棚（宽</t>
    </r>
    <r>
      <rPr>
        <sz val="12"/>
        <color theme="1"/>
        <rFont val="Times New Roman"/>
        <charset val="134"/>
      </rPr>
      <t>6m*</t>
    </r>
    <r>
      <rPr>
        <sz val="12"/>
        <color theme="1"/>
        <rFont val="宋体"/>
        <charset val="134"/>
      </rPr>
      <t>长</t>
    </r>
    <r>
      <rPr>
        <sz val="12"/>
        <color theme="1"/>
        <rFont val="Times New Roman"/>
        <charset val="134"/>
      </rPr>
      <t>18m</t>
    </r>
    <r>
      <rPr>
        <sz val="12"/>
        <color theme="1"/>
        <rFont val="宋体"/>
        <charset val="134"/>
      </rPr>
      <t>），更换钢管；改造提升</t>
    </r>
    <r>
      <rPr>
        <sz val="12"/>
        <color theme="1"/>
        <rFont val="Times New Roman"/>
        <charset val="134"/>
      </rPr>
      <t>15</t>
    </r>
    <r>
      <rPr>
        <sz val="12"/>
        <color theme="1"/>
        <rFont val="宋体"/>
        <charset val="134"/>
      </rPr>
      <t>个食用菌出菇棚，更换内架，配套喷淋管网。</t>
    </r>
  </si>
  <si>
    <r>
      <rPr>
        <sz val="12"/>
        <color theme="1"/>
        <rFont val="宋体"/>
        <charset val="134"/>
      </rPr>
      <t>玉皇庙镇</t>
    </r>
    <r>
      <rPr>
        <sz val="12"/>
        <color theme="1"/>
        <rFont val="Times New Roman"/>
        <charset val="134"/>
      </rPr>
      <t xml:space="preserve">
</t>
    </r>
    <r>
      <rPr>
        <sz val="12"/>
        <color theme="1"/>
        <rFont val="宋体"/>
        <charset val="134"/>
      </rPr>
      <t>黄泥堡村</t>
    </r>
  </si>
  <si>
    <r>
      <rPr>
        <sz val="12"/>
        <color theme="1"/>
        <rFont val="宋体"/>
        <charset val="134"/>
      </rPr>
      <t>带动农户</t>
    </r>
    <r>
      <rPr>
        <sz val="12"/>
        <color theme="1"/>
        <rFont val="Times New Roman"/>
        <charset val="134"/>
      </rPr>
      <t>12</t>
    </r>
    <r>
      <rPr>
        <sz val="12"/>
        <color theme="1"/>
        <rFont val="宋体"/>
        <charset val="134"/>
      </rPr>
      <t>户</t>
    </r>
    <r>
      <rPr>
        <sz val="12"/>
        <color theme="1"/>
        <rFont val="Times New Roman"/>
        <charset val="134"/>
      </rPr>
      <t>25</t>
    </r>
    <r>
      <rPr>
        <sz val="12"/>
        <color theme="1"/>
        <rFont val="宋体"/>
        <charset val="134"/>
      </rPr>
      <t>人参与带动生产、收益分红、务工增收，其中脱贫户及监测对象</t>
    </r>
    <r>
      <rPr>
        <sz val="12"/>
        <color theme="1"/>
        <rFont val="Times New Roman"/>
        <charset val="134"/>
      </rPr>
      <t>5</t>
    </r>
    <r>
      <rPr>
        <sz val="12"/>
        <color theme="1"/>
        <rFont val="宋体"/>
        <charset val="134"/>
      </rPr>
      <t>户</t>
    </r>
    <r>
      <rPr>
        <sz val="12"/>
        <color theme="1"/>
        <rFont val="Times New Roman"/>
        <charset val="134"/>
      </rPr>
      <t>12</t>
    </r>
    <r>
      <rPr>
        <sz val="12"/>
        <color theme="1"/>
        <rFont val="宋体"/>
        <charset val="134"/>
      </rPr>
      <t>人实现户均增收</t>
    </r>
    <r>
      <rPr>
        <sz val="12"/>
        <color theme="1"/>
        <rFont val="Times New Roman"/>
        <charset val="134"/>
      </rPr>
      <t>500</t>
    </r>
    <r>
      <rPr>
        <sz val="12"/>
        <color theme="1"/>
        <rFont val="宋体"/>
        <charset val="134"/>
      </rPr>
      <t>元，预计增加村集体收入</t>
    </r>
    <r>
      <rPr>
        <sz val="12"/>
        <color theme="1"/>
        <rFont val="Times New Roman"/>
        <charset val="134"/>
      </rPr>
      <t>1</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</si>
  <si>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25</t>
    </r>
    <r>
      <rPr>
        <sz val="14"/>
        <color theme="1"/>
        <rFont val="宋体"/>
        <charset val="134"/>
      </rPr>
      <t>万元</t>
    </r>
  </si>
  <si>
    <r>
      <rPr>
        <sz val="12"/>
        <color theme="1"/>
        <rFont val="宋体"/>
        <charset val="134"/>
      </rPr>
      <t>受益脱贫户和监测对象人口数</t>
    </r>
    <r>
      <rPr>
        <sz val="12"/>
        <color theme="1"/>
        <rFont val="Times New Roman"/>
        <charset val="134"/>
      </rPr>
      <t>≥12</t>
    </r>
    <r>
      <rPr>
        <sz val="12"/>
        <color theme="1"/>
        <rFont val="宋体"/>
        <charset val="134"/>
      </rPr>
      <t>人</t>
    </r>
  </si>
  <si>
    <r>
      <rPr>
        <sz val="12"/>
        <color theme="1"/>
        <rFont val="Times New Roman"/>
        <charset val="134"/>
      </rPr>
      <t>2025</t>
    </r>
    <r>
      <rPr>
        <sz val="12"/>
        <color theme="1"/>
        <rFont val="宋体"/>
        <charset val="134"/>
      </rPr>
      <t>年留坝县马道镇沙坝村食用菌基地改造提升项目</t>
    </r>
  </si>
  <si>
    <r>
      <rPr>
        <sz val="12"/>
        <color theme="1"/>
        <rFont val="宋体"/>
        <charset val="134"/>
      </rPr>
      <t>购置高温灭菌设备</t>
    </r>
    <r>
      <rPr>
        <sz val="12"/>
        <color theme="1"/>
        <rFont val="Times New Roman"/>
        <charset val="134"/>
      </rPr>
      <t>1</t>
    </r>
    <r>
      <rPr>
        <sz val="12"/>
        <color theme="1"/>
        <rFont val="宋体"/>
        <charset val="134"/>
      </rPr>
      <t>套（高温灭菌锅炉</t>
    </r>
    <r>
      <rPr>
        <sz val="12"/>
        <color theme="1"/>
        <rFont val="Times New Roman"/>
        <charset val="134"/>
      </rPr>
      <t>1</t>
    </r>
    <r>
      <rPr>
        <sz val="12"/>
        <color theme="1"/>
        <rFont val="宋体"/>
        <charset val="134"/>
      </rPr>
      <t>台，常压高温灭菌柜</t>
    </r>
    <r>
      <rPr>
        <sz val="12"/>
        <color theme="1"/>
        <rFont val="Times New Roman"/>
        <charset val="134"/>
      </rPr>
      <t>2</t>
    </r>
    <r>
      <rPr>
        <sz val="12"/>
        <color theme="1"/>
        <rFont val="宋体"/>
        <charset val="134"/>
      </rPr>
      <t>个），提高食用菌灭菌率，增加食用菌产量。</t>
    </r>
  </si>
  <si>
    <r>
      <rPr>
        <sz val="12"/>
        <color theme="1"/>
        <rFont val="宋体"/>
        <charset val="134"/>
      </rPr>
      <t>新建</t>
    </r>
  </si>
  <si>
    <r>
      <rPr>
        <sz val="12"/>
        <color theme="1"/>
        <rFont val="宋体"/>
        <charset val="134"/>
      </rPr>
      <t>马道镇</t>
    </r>
    <r>
      <rPr>
        <sz val="12"/>
        <color theme="1"/>
        <rFont val="Times New Roman"/>
        <charset val="134"/>
      </rPr>
      <t xml:space="preserve">
</t>
    </r>
    <r>
      <rPr>
        <sz val="12"/>
        <color theme="1"/>
        <rFont val="宋体"/>
        <charset val="134"/>
      </rPr>
      <t>沙坝村</t>
    </r>
  </si>
  <si>
    <r>
      <rPr>
        <sz val="12"/>
        <color theme="1"/>
        <rFont val="宋体"/>
        <charset val="134"/>
      </rPr>
      <t>带动农户</t>
    </r>
    <r>
      <rPr>
        <sz val="12"/>
        <color theme="1"/>
        <rFont val="Times New Roman"/>
        <charset val="134"/>
      </rPr>
      <t>49</t>
    </r>
    <r>
      <rPr>
        <sz val="12"/>
        <color theme="1"/>
        <rFont val="宋体"/>
        <charset val="134"/>
      </rPr>
      <t>户</t>
    </r>
    <r>
      <rPr>
        <sz val="12"/>
        <color theme="1"/>
        <rFont val="Times New Roman"/>
        <charset val="134"/>
      </rPr>
      <t>128</t>
    </r>
    <r>
      <rPr>
        <sz val="12"/>
        <color theme="1"/>
        <rFont val="宋体"/>
        <charset val="134"/>
      </rPr>
      <t>人参与带动生产、收益分红、务工增收，其中脱贫户及监测对象</t>
    </r>
    <r>
      <rPr>
        <sz val="12"/>
        <color theme="1"/>
        <rFont val="Times New Roman"/>
        <charset val="134"/>
      </rPr>
      <t>19</t>
    </r>
    <r>
      <rPr>
        <sz val="12"/>
        <color theme="1"/>
        <rFont val="宋体"/>
        <charset val="134"/>
      </rPr>
      <t>户</t>
    </r>
    <r>
      <rPr>
        <sz val="12"/>
        <color theme="1"/>
        <rFont val="Times New Roman"/>
        <charset val="134"/>
      </rPr>
      <t>55</t>
    </r>
    <r>
      <rPr>
        <sz val="12"/>
        <color theme="1"/>
        <rFont val="宋体"/>
        <charset val="134"/>
      </rPr>
      <t>人户均增收</t>
    </r>
    <r>
      <rPr>
        <sz val="12"/>
        <color theme="1"/>
        <rFont val="Times New Roman"/>
        <charset val="134"/>
      </rPr>
      <t>500</t>
    </r>
    <r>
      <rPr>
        <sz val="12"/>
        <color theme="1"/>
        <rFont val="宋体"/>
        <charset val="134"/>
      </rPr>
      <t>元，预计增加村集体经济收入</t>
    </r>
    <r>
      <rPr>
        <sz val="12"/>
        <color theme="1"/>
        <rFont val="Times New Roman"/>
        <charset val="134"/>
      </rPr>
      <t>1.2</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用于给全村脱贫人口和监测对象为主的农户进行差异化分红。村集体明确管护运营人员，确保持续发挥效益，项目形成经营性资产归村集体所有。</t>
    </r>
  </si>
  <si>
    <r>
      <rPr>
        <sz val="14"/>
        <color theme="1"/>
        <rFont val="宋体"/>
        <charset val="134"/>
      </rPr>
      <t>项目总投入</t>
    </r>
    <r>
      <rPr>
        <sz val="14"/>
        <color theme="1"/>
        <rFont val="Times New Roman"/>
        <charset val="134"/>
      </rPr>
      <t>32</t>
    </r>
    <r>
      <rPr>
        <sz val="14"/>
        <color theme="1"/>
        <rFont val="宋体"/>
        <charset val="134"/>
      </rPr>
      <t>万元</t>
    </r>
  </si>
  <si>
    <r>
      <rPr>
        <sz val="12"/>
        <color theme="1"/>
        <rFont val="宋体"/>
        <charset val="134"/>
      </rPr>
      <t>受益脱贫户和监测对象人口数</t>
    </r>
    <r>
      <rPr>
        <sz val="12"/>
        <color theme="1"/>
        <rFont val="Times New Roman"/>
        <charset val="134"/>
      </rPr>
      <t>≥55</t>
    </r>
    <r>
      <rPr>
        <sz val="12"/>
        <color theme="1"/>
        <rFont val="宋体"/>
        <charset val="134"/>
      </rPr>
      <t>人</t>
    </r>
  </si>
  <si>
    <r>
      <rPr>
        <sz val="12"/>
        <color theme="1"/>
        <rFont val="宋体"/>
        <charset val="134"/>
      </rPr>
      <t>马道镇人民政府</t>
    </r>
  </si>
  <si>
    <r>
      <rPr>
        <sz val="12"/>
        <color theme="1"/>
        <rFont val="宋体"/>
        <charset val="134"/>
      </rPr>
      <t>刘红</t>
    </r>
  </si>
  <si>
    <t>0916-3999312</t>
  </si>
  <si>
    <r>
      <rPr>
        <sz val="12"/>
        <color theme="1"/>
        <rFont val="Times New Roman"/>
        <charset val="134"/>
      </rPr>
      <t>2025</t>
    </r>
    <r>
      <rPr>
        <sz val="12"/>
        <color theme="1"/>
        <rFont val="宋体"/>
        <charset val="134"/>
      </rPr>
      <t>年留坝县江口镇河西社区食用菌菌筒生产基地建设项目</t>
    </r>
  </si>
  <si>
    <r>
      <rPr>
        <sz val="12"/>
        <color theme="1"/>
        <rFont val="宋体"/>
        <charset val="134"/>
      </rPr>
      <t>购置全自动装袋窝口一体机</t>
    </r>
    <r>
      <rPr>
        <sz val="12"/>
        <color theme="1"/>
        <rFont val="Times New Roman"/>
        <charset val="134"/>
      </rPr>
      <t>2</t>
    </r>
    <r>
      <rPr>
        <sz val="12"/>
        <color theme="1"/>
        <rFont val="宋体"/>
        <charset val="134"/>
      </rPr>
      <t>台、自动套袋机</t>
    </r>
    <r>
      <rPr>
        <sz val="12"/>
        <color theme="1"/>
        <rFont val="Times New Roman"/>
        <charset val="134"/>
      </rPr>
      <t>2</t>
    </r>
    <r>
      <rPr>
        <sz val="12"/>
        <color theme="1"/>
        <rFont val="宋体"/>
        <charset val="134"/>
      </rPr>
      <t>台、插棒全自动震动盘</t>
    </r>
    <r>
      <rPr>
        <sz val="12"/>
        <color theme="1"/>
        <rFont val="Times New Roman"/>
        <charset val="134"/>
      </rPr>
      <t>2</t>
    </r>
    <r>
      <rPr>
        <sz val="12"/>
        <color theme="1"/>
        <rFont val="宋体"/>
        <charset val="134"/>
      </rPr>
      <t>台、自动爬坡机</t>
    </r>
    <r>
      <rPr>
        <sz val="12"/>
        <color theme="1"/>
        <rFont val="Times New Roman"/>
        <charset val="134"/>
      </rPr>
      <t>2</t>
    </r>
    <r>
      <rPr>
        <sz val="12"/>
        <color theme="1"/>
        <rFont val="宋体"/>
        <charset val="134"/>
      </rPr>
      <t>台、灭菌架</t>
    </r>
    <r>
      <rPr>
        <sz val="12"/>
        <color theme="1"/>
        <rFont val="Times New Roman"/>
        <charset val="134"/>
      </rPr>
      <t>130</t>
    </r>
    <r>
      <rPr>
        <sz val="12"/>
        <color theme="1"/>
        <rFont val="宋体"/>
        <charset val="134"/>
      </rPr>
      <t>个、菌包层架培养架</t>
    </r>
    <r>
      <rPr>
        <sz val="12"/>
        <color theme="1"/>
        <rFont val="Times New Roman"/>
        <charset val="134"/>
      </rPr>
      <t>1400</t>
    </r>
    <r>
      <rPr>
        <sz val="12"/>
        <color theme="1"/>
        <rFont val="宋体"/>
        <charset val="134"/>
      </rPr>
      <t>个、灭菌室袋栽双排上架（含轨道）</t>
    </r>
    <r>
      <rPr>
        <sz val="12"/>
        <color theme="1"/>
        <rFont val="Times New Roman"/>
        <charset val="134"/>
      </rPr>
      <t>1</t>
    </r>
    <r>
      <rPr>
        <sz val="12"/>
        <color theme="1"/>
        <rFont val="宋体"/>
        <charset val="134"/>
      </rPr>
      <t>套、电动辊道</t>
    </r>
    <r>
      <rPr>
        <sz val="12"/>
        <color theme="1"/>
        <rFont val="Times New Roman"/>
        <charset val="134"/>
      </rPr>
      <t>3</t>
    </r>
    <r>
      <rPr>
        <sz val="12"/>
        <color theme="1"/>
        <rFont val="宋体"/>
        <charset val="134"/>
      </rPr>
      <t>米</t>
    </r>
    <r>
      <rPr>
        <sz val="12"/>
        <color theme="1"/>
        <rFont val="Times New Roman"/>
        <charset val="134"/>
      </rPr>
      <t>4</t>
    </r>
    <r>
      <rPr>
        <sz val="12"/>
        <color theme="1"/>
        <rFont val="宋体"/>
        <charset val="134"/>
      </rPr>
      <t>条、电动辊道</t>
    </r>
    <r>
      <rPr>
        <sz val="12"/>
        <color theme="1"/>
        <rFont val="Times New Roman"/>
        <charset val="134"/>
      </rPr>
      <t>2.4</t>
    </r>
    <r>
      <rPr>
        <sz val="12"/>
        <color theme="1"/>
        <rFont val="宋体"/>
        <charset val="134"/>
      </rPr>
      <t>米，</t>
    </r>
    <r>
      <rPr>
        <sz val="12"/>
        <color theme="1"/>
        <rFont val="Times New Roman"/>
        <charset val="134"/>
      </rPr>
      <t>1</t>
    </r>
    <r>
      <rPr>
        <sz val="12"/>
        <color theme="1"/>
        <rFont val="宋体"/>
        <charset val="134"/>
      </rPr>
      <t>条、电动辊道</t>
    </r>
    <r>
      <rPr>
        <sz val="12"/>
        <color theme="1"/>
        <rFont val="Times New Roman"/>
        <charset val="134"/>
      </rPr>
      <t>1.3</t>
    </r>
    <r>
      <rPr>
        <sz val="12"/>
        <color theme="1"/>
        <rFont val="宋体"/>
        <charset val="134"/>
      </rPr>
      <t>米</t>
    </r>
    <r>
      <rPr>
        <sz val="12"/>
        <color theme="1"/>
        <rFont val="Times New Roman"/>
        <charset val="134"/>
      </rPr>
      <t>1</t>
    </r>
    <r>
      <rPr>
        <sz val="12"/>
        <color theme="1"/>
        <rFont val="宋体"/>
        <charset val="134"/>
      </rPr>
      <t>条、</t>
    </r>
    <r>
      <rPr>
        <sz val="12"/>
        <color theme="1"/>
        <rFont val="Times New Roman"/>
        <charset val="134"/>
      </rPr>
      <t>0.3×1.5</t>
    </r>
    <r>
      <rPr>
        <sz val="12"/>
        <color theme="1"/>
        <rFont val="宋体"/>
        <charset val="134"/>
      </rPr>
      <t>米皮带输送机</t>
    </r>
    <r>
      <rPr>
        <sz val="12"/>
        <color theme="1"/>
        <rFont val="Times New Roman"/>
        <charset val="134"/>
      </rPr>
      <t>1</t>
    </r>
    <r>
      <rPr>
        <sz val="12"/>
        <color theme="1"/>
        <rFont val="宋体"/>
        <charset val="134"/>
      </rPr>
      <t>条、</t>
    </r>
    <r>
      <rPr>
        <sz val="12"/>
        <color theme="1"/>
        <rFont val="Times New Roman"/>
        <charset val="134"/>
      </rPr>
      <t>0.3×2.5</t>
    </r>
    <r>
      <rPr>
        <sz val="12"/>
        <color theme="1"/>
        <rFont val="宋体"/>
        <charset val="134"/>
      </rPr>
      <t>米皮带输送机</t>
    </r>
    <r>
      <rPr>
        <sz val="12"/>
        <color theme="1"/>
        <rFont val="Times New Roman"/>
        <charset val="134"/>
      </rPr>
      <t>1</t>
    </r>
    <r>
      <rPr>
        <sz val="12"/>
        <color theme="1"/>
        <rFont val="宋体"/>
        <charset val="134"/>
      </rPr>
      <t>条、接种室袋子双排下架机（含轨道）</t>
    </r>
    <r>
      <rPr>
        <sz val="12"/>
        <color theme="1"/>
        <rFont val="Times New Roman"/>
        <charset val="134"/>
      </rPr>
      <t>1</t>
    </r>
    <r>
      <rPr>
        <sz val="12"/>
        <color theme="1"/>
        <rFont val="宋体"/>
        <charset val="134"/>
      </rPr>
      <t>套、翻筐机台、短袋窝口液体接种机</t>
    </r>
    <r>
      <rPr>
        <sz val="12"/>
        <color theme="1"/>
        <rFont val="Times New Roman"/>
        <charset val="134"/>
      </rPr>
      <t>1</t>
    </r>
    <r>
      <rPr>
        <sz val="12"/>
        <color theme="1"/>
        <rFont val="宋体"/>
        <charset val="134"/>
      </rPr>
      <t>台、自动塞海绵机</t>
    </r>
    <r>
      <rPr>
        <sz val="12"/>
        <color theme="1"/>
        <rFont val="Times New Roman"/>
        <charset val="134"/>
      </rPr>
      <t>1</t>
    </r>
    <r>
      <rPr>
        <sz val="12"/>
        <color theme="1"/>
        <rFont val="宋体"/>
        <charset val="134"/>
      </rPr>
      <t>台、菌种测量杯</t>
    </r>
    <r>
      <rPr>
        <sz val="12"/>
        <color theme="1"/>
        <rFont val="Times New Roman"/>
        <charset val="134"/>
      </rPr>
      <t>1</t>
    </r>
    <r>
      <rPr>
        <sz val="12"/>
        <color theme="1"/>
        <rFont val="宋体"/>
        <charset val="134"/>
      </rPr>
      <t>套、接种枪灭菌箱</t>
    </r>
    <r>
      <rPr>
        <sz val="12"/>
        <color theme="1"/>
        <rFont val="Times New Roman"/>
        <charset val="134"/>
      </rPr>
      <t>1</t>
    </r>
    <r>
      <rPr>
        <sz val="12"/>
        <color theme="1"/>
        <rFont val="宋体"/>
        <charset val="134"/>
      </rPr>
      <t>套、培养室上架机</t>
    </r>
    <r>
      <rPr>
        <sz val="12"/>
        <color theme="1"/>
        <rFont val="Times New Roman"/>
        <charset val="134"/>
      </rPr>
      <t>1</t>
    </r>
    <r>
      <rPr>
        <sz val="12"/>
        <color theme="1"/>
        <rFont val="宋体"/>
        <charset val="134"/>
      </rPr>
      <t>套、菌包灭菌周转筐</t>
    </r>
    <r>
      <rPr>
        <sz val="12"/>
        <color theme="1"/>
        <rFont val="Times New Roman"/>
        <charset val="134"/>
      </rPr>
      <t>50000</t>
    </r>
    <r>
      <rPr>
        <sz val="12"/>
        <color theme="1"/>
        <rFont val="宋体"/>
        <charset val="134"/>
      </rPr>
      <t>个、定孔棒</t>
    </r>
    <r>
      <rPr>
        <sz val="12"/>
        <color theme="1"/>
        <rFont val="Times New Roman"/>
        <charset val="134"/>
      </rPr>
      <t>60000</t>
    </r>
    <r>
      <rPr>
        <sz val="12"/>
        <color theme="1"/>
        <rFont val="宋体"/>
        <charset val="134"/>
      </rPr>
      <t>个、洁净服清洁设备</t>
    </r>
    <r>
      <rPr>
        <sz val="12"/>
        <color theme="1"/>
        <rFont val="Times New Roman"/>
        <charset val="134"/>
      </rPr>
      <t>1</t>
    </r>
    <r>
      <rPr>
        <sz val="12"/>
        <color theme="1"/>
        <rFont val="宋体"/>
        <charset val="134"/>
      </rPr>
      <t>台、地磅</t>
    </r>
    <r>
      <rPr>
        <sz val="12"/>
        <color theme="1"/>
        <rFont val="Times New Roman"/>
        <charset val="134"/>
      </rPr>
      <t>1</t>
    </r>
    <r>
      <rPr>
        <sz val="12"/>
        <color theme="1"/>
        <rFont val="宋体"/>
        <charset val="134"/>
      </rPr>
      <t>台。</t>
    </r>
  </si>
  <si>
    <r>
      <rPr>
        <sz val="12"/>
        <color theme="1"/>
        <rFont val="宋体"/>
        <charset val="134"/>
      </rPr>
      <t>江口镇</t>
    </r>
    <r>
      <rPr>
        <sz val="12"/>
        <color theme="1"/>
        <rFont val="Times New Roman"/>
        <charset val="134"/>
      </rPr>
      <t xml:space="preserve">
</t>
    </r>
    <r>
      <rPr>
        <sz val="12"/>
        <color theme="1"/>
        <rFont val="宋体"/>
        <charset val="134"/>
      </rPr>
      <t>河西社区</t>
    </r>
  </si>
  <si>
    <r>
      <rPr>
        <sz val="12"/>
        <color theme="1"/>
        <rFont val="宋体"/>
        <charset val="134"/>
      </rPr>
      <t>项目建成后项目形成资产分别确权到小川子村</t>
    </r>
    <r>
      <rPr>
        <sz val="12"/>
        <color theme="1"/>
        <rFont val="Times New Roman"/>
        <charset val="134"/>
      </rPr>
      <t>98</t>
    </r>
    <r>
      <rPr>
        <sz val="12"/>
        <color theme="1"/>
        <rFont val="宋体"/>
        <charset val="134"/>
      </rPr>
      <t>万元、洪武村</t>
    </r>
    <r>
      <rPr>
        <sz val="12"/>
        <color theme="1"/>
        <rFont val="Times New Roman"/>
        <charset val="134"/>
      </rPr>
      <t>98</t>
    </r>
    <r>
      <rPr>
        <sz val="12"/>
        <color theme="1"/>
        <rFont val="宋体"/>
        <charset val="134"/>
      </rPr>
      <t>万元、元树村</t>
    </r>
    <r>
      <rPr>
        <sz val="12"/>
        <color theme="1"/>
        <rFont val="Times New Roman"/>
        <charset val="134"/>
      </rPr>
      <t>98</t>
    </r>
    <r>
      <rPr>
        <sz val="12"/>
        <color theme="1"/>
        <rFont val="宋体"/>
        <charset val="134"/>
      </rPr>
      <t>万元、江西营村</t>
    </r>
    <r>
      <rPr>
        <sz val="12"/>
        <color theme="1"/>
        <rFont val="Times New Roman"/>
        <charset val="134"/>
      </rPr>
      <t>98</t>
    </r>
    <r>
      <rPr>
        <sz val="12"/>
        <color theme="1"/>
        <rFont val="宋体"/>
        <charset val="134"/>
      </rPr>
      <t>万元、柘梨园村</t>
    </r>
    <r>
      <rPr>
        <sz val="12"/>
        <color theme="1"/>
        <rFont val="Times New Roman"/>
        <charset val="134"/>
      </rPr>
      <t>98</t>
    </r>
    <r>
      <rPr>
        <sz val="12"/>
        <color theme="1"/>
        <rFont val="宋体"/>
        <charset val="134"/>
      </rPr>
      <t>万元，以上</t>
    </r>
    <r>
      <rPr>
        <sz val="12"/>
        <color theme="1"/>
        <rFont val="Times New Roman"/>
        <charset val="134"/>
      </rPr>
      <t>5</t>
    </r>
    <r>
      <rPr>
        <sz val="12"/>
        <color theme="1"/>
        <rFont val="宋体"/>
        <charset val="134"/>
      </rPr>
      <t>个村按照资产占比，从该项目收益中取得资产收益，预计每个村集体增加村集体经济收入</t>
    </r>
    <r>
      <rPr>
        <sz val="12"/>
        <color theme="1"/>
        <rFont val="Times New Roman"/>
        <charset val="134"/>
      </rPr>
      <t>4</t>
    </r>
    <r>
      <rPr>
        <sz val="12"/>
        <color theme="1"/>
        <rFont val="宋体"/>
        <charset val="134"/>
      </rPr>
      <t>万元，带动农户</t>
    </r>
    <r>
      <rPr>
        <sz val="12"/>
        <color theme="1"/>
        <rFont val="Times New Roman"/>
        <charset val="134"/>
      </rPr>
      <t>145</t>
    </r>
    <r>
      <rPr>
        <sz val="12"/>
        <color theme="1"/>
        <rFont val="宋体"/>
        <charset val="134"/>
      </rPr>
      <t>户</t>
    </r>
    <r>
      <rPr>
        <sz val="12"/>
        <color theme="1"/>
        <rFont val="Times New Roman"/>
        <charset val="134"/>
      </rPr>
      <t>580</t>
    </r>
    <r>
      <rPr>
        <sz val="12"/>
        <color theme="1"/>
        <rFont val="宋体"/>
        <charset val="134"/>
      </rPr>
      <t>人参与产业发展、参与务工、收益分红，其中脱贫户和监测对象</t>
    </r>
    <r>
      <rPr>
        <sz val="12"/>
        <color theme="1"/>
        <rFont val="Times New Roman"/>
        <charset val="134"/>
      </rPr>
      <t>40</t>
    </r>
    <r>
      <rPr>
        <sz val="12"/>
        <color theme="1"/>
        <rFont val="宋体"/>
        <charset val="134"/>
      </rPr>
      <t>户</t>
    </r>
    <r>
      <rPr>
        <sz val="12"/>
        <color theme="1"/>
        <rFont val="Times New Roman"/>
        <charset val="134"/>
      </rPr>
      <t>130</t>
    </r>
    <r>
      <rPr>
        <sz val="12"/>
        <color theme="1"/>
        <rFont val="宋体"/>
        <charset val="134"/>
      </rPr>
      <t>人，实现户均增收</t>
    </r>
    <r>
      <rPr>
        <sz val="12"/>
        <color theme="1"/>
        <rFont val="Times New Roman"/>
        <charset val="134"/>
      </rPr>
      <t>500</t>
    </r>
    <r>
      <rPr>
        <sz val="12"/>
        <color theme="1"/>
        <rFont val="宋体"/>
        <charset val="134"/>
      </rPr>
      <t>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用于产业扩大再生产、提取公积金和公益金。村集体明确管护运营人员，确保持续发挥效益，项目形成经营性资产归村集体所有。</t>
    </r>
  </si>
  <si>
    <r>
      <rPr>
        <sz val="12"/>
        <color theme="1"/>
        <rFont val="宋体"/>
        <charset val="134"/>
      </rPr>
      <t>参与产业发展、参与务工、收益分红</t>
    </r>
  </si>
  <si>
    <r>
      <rPr>
        <sz val="14"/>
        <color theme="1"/>
        <rFont val="宋体"/>
        <charset val="134"/>
      </rPr>
      <t>项目总投入</t>
    </r>
    <r>
      <rPr>
        <sz val="14"/>
        <color theme="1"/>
        <rFont val="Times New Roman"/>
        <charset val="134"/>
      </rPr>
      <t>490</t>
    </r>
    <r>
      <rPr>
        <sz val="14"/>
        <color theme="1"/>
        <rFont val="宋体"/>
        <charset val="134"/>
      </rPr>
      <t>万元</t>
    </r>
  </si>
  <si>
    <r>
      <rPr>
        <sz val="12"/>
        <color theme="1"/>
        <rFont val="宋体"/>
        <charset val="134"/>
      </rPr>
      <t>受益脱贫户和监测对象人口数</t>
    </r>
    <r>
      <rPr>
        <sz val="12"/>
        <color theme="1"/>
        <rFont val="Times New Roman"/>
        <charset val="134"/>
      </rPr>
      <t>≥130</t>
    </r>
    <r>
      <rPr>
        <sz val="12"/>
        <color theme="1"/>
        <rFont val="宋体"/>
        <charset val="134"/>
      </rPr>
      <t>人</t>
    </r>
  </si>
  <si>
    <r>
      <rPr>
        <sz val="12"/>
        <color theme="1"/>
        <rFont val="宋体"/>
        <charset val="134"/>
      </rPr>
      <t>使用年限</t>
    </r>
    <r>
      <rPr>
        <sz val="12"/>
        <color theme="1"/>
        <rFont val="Times New Roman"/>
        <charset val="134"/>
      </rPr>
      <t>≥10</t>
    </r>
    <r>
      <rPr>
        <sz val="12"/>
        <color theme="1"/>
        <rFont val="宋体"/>
        <charset val="134"/>
      </rPr>
      <t>年</t>
    </r>
  </si>
  <si>
    <r>
      <rPr>
        <sz val="12"/>
        <color theme="1"/>
        <rFont val="宋体"/>
        <charset val="134"/>
      </rPr>
      <t>方毅君</t>
    </r>
  </si>
  <si>
    <r>
      <rPr>
        <sz val="12"/>
        <color theme="1"/>
        <rFont val="Times New Roman"/>
        <charset val="134"/>
      </rPr>
      <t>2025</t>
    </r>
    <r>
      <rPr>
        <sz val="12"/>
        <color theme="1"/>
        <rFont val="宋体"/>
        <charset val="134"/>
      </rPr>
      <t>年留坝县武关驿镇松树坝片区食用菌基地改造提升项目</t>
    </r>
  </si>
  <si>
    <r>
      <rPr>
        <sz val="12"/>
        <color theme="1"/>
        <rFont val="宋体"/>
        <charset val="134"/>
      </rPr>
      <t>新建食用菌大棚</t>
    </r>
    <r>
      <rPr>
        <sz val="12"/>
        <color theme="1"/>
        <rFont val="Times New Roman"/>
        <charset val="134"/>
      </rPr>
      <t>4</t>
    </r>
    <r>
      <rPr>
        <sz val="12"/>
        <color theme="1"/>
        <rFont val="宋体"/>
        <charset val="134"/>
      </rPr>
      <t>个（</t>
    </r>
    <r>
      <rPr>
        <sz val="12"/>
        <color theme="1"/>
        <rFont val="Times New Roman"/>
        <charset val="134"/>
      </rPr>
      <t>9.5</t>
    </r>
    <r>
      <rPr>
        <sz val="12"/>
        <color theme="1"/>
        <rFont val="宋体"/>
        <charset val="134"/>
      </rPr>
      <t>米</t>
    </r>
    <r>
      <rPr>
        <sz val="12"/>
        <color theme="1"/>
        <rFont val="Times New Roman"/>
        <charset val="134"/>
      </rPr>
      <t>x24</t>
    </r>
    <r>
      <rPr>
        <sz val="12"/>
        <color theme="1"/>
        <rFont val="宋体"/>
        <charset val="134"/>
      </rPr>
      <t>米），棚内配置出菇架，新建厂房</t>
    </r>
    <r>
      <rPr>
        <sz val="12"/>
        <color theme="1"/>
        <rFont val="Times New Roman"/>
        <charset val="134"/>
      </rPr>
      <t>350</t>
    </r>
    <r>
      <rPr>
        <sz val="12"/>
        <color theme="1"/>
        <rFont val="宋体"/>
        <charset val="134"/>
      </rPr>
      <t>平方米，平整场地</t>
    </r>
    <r>
      <rPr>
        <sz val="12"/>
        <color theme="1"/>
        <rFont val="Times New Roman"/>
        <charset val="134"/>
      </rPr>
      <t>600</t>
    </r>
    <r>
      <rPr>
        <sz val="12"/>
        <color theme="1"/>
        <rFont val="宋体"/>
        <charset val="134"/>
      </rPr>
      <t>平方米，购置安装免锅炉一体化智能高压方形灭菌器</t>
    </r>
    <r>
      <rPr>
        <sz val="12"/>
        <color theme="1"/>
        <rFont val="Times New Roman"/>
        <charset val="134"/>
      </rPr>
      <t>2</t>
    </r>
    <r>
      <rPr>
        <sz val="12"/>
        <color theme="1"/>
        <rFont val="宋体"/>
        <charset val="134"/>
      </rPr>
      <t>套，全自动装袋系统</t>
    </r>
    <r>
      <rPr>
        <sz val="12"/>
        <color theme="1"/>
        <rFont val="Times New Roman"/>
        <charset val="134"/>
      </rPr>
      <t>1</t>
    </r>
    <r>
      <rPr>
        <sz val="12"/>
        <color theme="1"/>
        <rFont val="宋体"/>
        <charset val="134"/>
      </rPr>
      <t>套等。</t>
    </r>
  </si>
  <si>
    <r>
      <rPr>
        <sz val="12"/>
        <color theme="1"/>
        <rFont val="宋体"/>
        <charset val="134"/>
      </rPr>
      <t>武关驿镇</t>
    </r>
    <r>
      <rPr>
        <sz val="12"/>
        <color theme="1"/>
        <rFont val="Times New Roman"/>
        <charset val="134"/>
      </rPr>
      <t xml:space="preserve">
</t>
    </r>
    <r>
      <rPr>
        <sz val="12"/>
        <color theme="1"/>
        <rFont val="宋体"/>
        <charset val="134"/>
      </rPr>
      <t>松树坝村</t>
    </r>
  </si>
  <si>
    <r>
      <rPr>
        <sz val="12"/>
        <color theme="1"/>
        <rFont val="宋体"/>
        <charset val="134"/>
      </rPr>
      <t>带动农户</t>
    </r>
    <r>
      <rPr>
        <sz val="12"/>
        <color theme="1"/>
        <rFont val="Times New Roman"/>
        <charset val="134"/>
      </rPr>
      <t>32</t>
    </r>
    <r>
      <rPr>
        <sz val="12"/>
        <color theme="1"/>
        <rFont val="宋体"/>
        <charset val="134"/>
      </rPr>
      <t>户</t>
    </r>
    <r>
      <rPr>
        <sz val="12"/>
        <color theme="1"/>
        <rFont val="Times New Roman"/>
        <charset val="134"/>
      </rPr>
      <t>110</t>
    </r>
    <r>
      <rPr>
        <sz val="12"/>
        <color theme="1"/>
        <rFont val="宋体"/>
        <charset val="134"/>
      </rPr>
      <t>人带动生产、务工增收、收益分红，其中带动脱贫户和监测对象</t>
    </r>
    <r>
      <rPr>
        <sz val="12"/>
        <color theme="1"/>
        <rFont val="Times New Roman"/>
        <charset val="134"/>
      </rPr>
      <t>12</t>
    </r>
    <r>
      <rPr>
        <sz val="12"/>
        <color theme="1"/>
        <rFont val="宋体"/>
        <charset val="134"/>
      </rPr>
      <t>户</t>
    </r>
    <r>
      <rPr>
        <sz val="12"/>
        <color theme="1"/>
        <rFont val="Times New Roman"/>
        <charset val="134"/>
      </rPr>
      <t>45</t>
    </r>
    <r>
      <rPr>
        <sz val="12"/>
        <color theme="1"/>
        <rFont val="宋体"/>
        <charset val="134"/>
      </rPr>
      <t>人实现户均增收</t>
    </r>
    <r>
      <rPr>
        <sz val="12"/>
        <color theme="1"/>
        <rFont val="Times New Roman"/>
        <charset val="134"/>
      </rPr>
      <t>500</t>
    </r>
    <r>
      <rPr>
        <sz val="12"/>
        <color theme="1"/>
        <rFont val="宋体"/>
        <charset val="134"/>
      </rPr>
      <t>元，增加村集体经济收入</t>
    </r>
    <r>
      <rPr>
        <sz val="12"/>
        <color theme="1"/>
        <rFont val="Times New Roman"/>
        <charset val="134"/>
      </rPr>
      <t>8</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用于产业扩大再生产、提取公积金和公益金。村集体明确管护运营人员，确保持续发挥效益，项目形成经营性资产归村集体所有。</t>
    </r>
  </si>
  <si>
    <r>
      <rPr>
        <sz val="12"/>
        <color theme="1"/>
        <rFont val="宋体"/>
        <charset val="134"/>
      </rPr>
      <t>带动生产、务工增收、收益分红</t>
    </r>
  </si>
  <si>
    <r>
      <rPr>
        <sz val="12"/>
        <color theme="1"/>
        <rFont val="宋体"/>
        <charset val="134"/>
      </rPr>
      <t>受益脱贫户和监测对象人口数</t>
    </r>
    <r>
      <rPr>
        <sz val="12"/>
        <color theme="1"/>
        <rFont val="Times New Roman"/>
        <charset val="134"/>
      </rPr>
      <t>≥45</t>
    </r>
    <r>
      <rPr>
        <sz val="12"/>
        <color theme="1"/>
        <rFont val="宋体"/>
        <charset val="134"/>
      </rPr>
      <t>人</t>
    </r>
  </si>
  <si>
    <r>
      <rPr>
        <sz val="12"/>
        <color theme="1"/>
        <rFont val="Times New Roman"/>
        <charset val="134"/>
      </rPr>
      <t>2025</t>
    </r>
    <r>
      <rPr>
        <sz val="12"/>
        <color theme="1"/>
        <rFont val="宋体"/>
        <charset val="134"/>
      </rPr>
      <t>年留坝县江口镇蜜环菌生产厂基地建设项目</t>
    </r>
  </si>
  <si>
    <r>
      <rPr>
        <sz val="12"/>
        <color theme="1"/>
        <rFont val="宋体"/>
        <charset val="134"/>
      </rPr>
      <t>建设年产</t>
    </r>
    <r>
      <rPr>
        <sz val="12"/>
        <color theme="1"/>
        <rFont val="Times New Roman"/>
        <charset val="134"/>
      </rPr>
      <t>200</t>
    </r>
    <r>
      <rPr>
        <sz val="12"/>
        <color theme="1"/>
        <rFont val="宋体"/>
        <charset val="134"/>
      </rPr>
      <t>万瓶蜜环菌生产基地</t>
    </r>
    <r>
      <rPr>
        <sz val="12"/>
        <color theme="1"/>
        <rFont val="Times New Roman"/>
        <charset val="134"/>
      </rPr>
      <t>1</t>
    </r>
    <r>
      <rPr>
        <sz val="12"/>
        <color theme="1"/>
        <rFont val="宋体"/>
        <charset val="134"/>
      </rPr>
      <t>处，硬化</t>
    </r>
    <r>
      <rPr>
        <sz val="12"/>
        <color theme="1"/>
        <rFont val="Times New Roman"/>
        <charset val="134"/>
      </rPr>
      <t>1500</t>
    </r>
    <r>
      <rPr>
        <sz val="12"/>
        <color theme="1"/>
        <rFont val="宋体"/>
        <charset val="134"/>
      </rPr>
      <t>平方米，建设厂房</t>
    </r>
    <r>
      <rPr>
        <sz val="12"/>
        <color theme="1"/>
        <rFont val="Times New Roman"/>
        <charset val="134"/>
      </rPr>
      <t>1000</t>
    </r>
    <r>
      <rPr>
        <sz val="12"/>
        <color theme="1"/>
        <rFont val="宋体"/>
        <charset val="134"/>
      </rPr>
      <t>平方米，新建灭菌房、接种房、养菌房</t>
    </r>
    <r>
      <rPr>
        <sz val="12"/>
        <color theme="1"/>
        <rFont val="Times New Roman"/>
        <charset val="134"/>
      </rPr>
      <t>600</t>
    </r>
    <r>
      <rPr>
        <sz val="12"/>
        <color theme="1"/>
        <rFont val="宋体"/>
        <charset val="134"/>
      </rPr>
      <t>平方米，配套切木机、地磅等生产设备。</t>
    </r>
  </si>
  <si>
    <r>
      <rPr>
        <sz val="12"/>
        <color theme="1"/>
        <rFont val="宋体"/>
        <charset val="134"/>
      </rPr>
      <t>江口镇</t>
    </r>
    <r>
      <rPr>
        <sz val="12"/>
        <color theme="1"/>
        <rFont val="Times New Roman"/>
        <charset val="134"/>
      </rPr>
      <t xml:space="preserve">
</t>
    </r>
    <r>
      <rPr>
        <sz val="12"/>
        <color theme="1"/>
        <rFont val="宋体"/>
        <charset val="134"/>
      </rPr>
      <t>漩滩村</t>
    </r>
  </si>
  <si>
    <r>
      <rPr>
        <sz val="12"/>
        <color theme="1"/>
        <rFont val="宋体"/>
        <charset val="134"/>
      </rPr>
      <t>由青岗坪村强村富民公司、漩滩村强村富民公司出资与陕西慧耕云农农业科技有限责任公司合作经营，预计每年集体经济增收</t>
    </r>
    <r>
      <rPr>
        <sz val="12"/>
        <color theme="1"/>
        <rFont val="Times New Roman"/>
        <charset val="134"/>
      </rPr>
      <t>8</t>
    </r>
    <r>
      <rPr>
        <sz val="12"/>
        <color theme="1"/>
        <rFont val="宋体"/>
        <charset val="134"/>
      </rPr>
      <t>万元，带动农户</t>
    </r>
    <r>
      <rPr>
        <sz val="12"/>
        <color theme="1"/>
        <rFont val="Times New Roman"/>
        <charset val="134"/>
      </rPr>
      <t>100</t>
    </r>
    <r>
      <rPr>
        <sz val="12"/>
        <color theme="1"/>
        <rFont val="宋体"/>
        <charset val="134"/>
      </rPr>
      <t>户</t>
    </r>
    <r>
      <rPr>
        <sz val="12"/>
        <color theme="1"/>
        <rFont val="Times New Roman"/>
        <charset val="134"/>
      </rPr>
      <t>330</t>
    </r>
    <r>
      <rPr>
        <sz val="12"/>
        <color theme="1"/>
        <rFont val="宋体"/>
        <charset val="134"/>
      </rPr>
      <t>人群众通过收益分红、务工、林地流转、出售菌材、发展中药材等方式获取收入，其中带动脱贫户和监测对象</t>
    </r>
    <r>
      <rPr>
        <sz val="12"/>
        <color theme="1"/>
        <rFont val="Times New Roman"/>
        <charset val="134"/>
      </rPr>
      <t>50</t>
    </r>
    <r>
      <rPr>
        <sz val="12"/>
        <color theme="1"/>
        <rFont val="宋体"/>
        <charset val="134"/>
      </rPr>
      <t>户</t>
    </r>
    <r>
      <rPr>
        <sz val="12"/>
        <color theme="1"/>
        <rFont val="Times New Roman"/>
        <charset val="134"/>
      </rPr>
      <t>165</t>
    </r>
    <r>
      <rPr>
        <sz val="12"/>
        <color theme="1"/>
        <rFont val="宋体"/>
        <charset val="134"/>
      </rPr>
      <t>人实现户均增收</t>
    </r>
    <r>
      <rPr>
        <sz val="12"/>
        <color theme="1"/>
        <rFont val="Times New Roman"/>
        <charset val="134"/>
      </rPr>
      <t>2000</t>
    </r>
    <r>
      <rPr>
        <sz val="12"/>
        <color theme="1"/>
        <rFont val="宋体"/>
        <charset val="134"/>
      </rPr>
      <t>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</si>
  <si>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收益分红、务工、林地流转、出售菌材、发展中药材</t>
    </r>
  </si>
  <si>
    <r>
      <rPr>
        <sz val="12"/>
        <color theme="1"/>
        <rFont val="宋体"/>
        <charset val="134"/>
      </rPr>
      <t>带动增加脱贫户和监测对象人口收入（户均）</t>
    </r>
    <r>
      <rPr>
        <sz val="12"/>
        <color theme="1"/>
        <rFont val="Times New Roman"/>
        <charset val="134"/>
      </rPr>
      <t>≥2000</t>
    </r>
    <r>
      <rPr>
        <sz val="12"/>
        <color theme="1"/>
        <rFont val="宋体"/>
        <charset val="134"/>
      </rPr>
      <t>元</t>
    </r>
  </si>
  <si>
    <r>
      <rPr>
        <sz val="12"/>
        <color theme="1"/>
        <rFont val="宋体"/>
        <charset val="134"/>
      </rPr>
      <t>受益脱贫户和监测对象人口数</t>
    </r>
    <r>
      <rPr>
        <sz val="12"/>
        <color theme="1"/>
        <rFont val="Times New Roman"/>
        <charset val="134"/>
      </rPr>
      <t>≥165</t>
    </r>
    <r>
      <rPr>
        <sz val="12"/>
        <color theme="1"/>
        <rFont val="宋体"/>
        <charset val="134"/>
      </rPr>
      <t>人</t>
    </r>
  </si>
  <si>
    <r>
      <rPr>
        <sz val="12"/>
        <color theme="1"/>
        <rFont val="Times New Roman"/>
        <charset val="134"/>
      </rPr>
      <t>2025</t>
    </r>
    <r>
      <rPr>
        <sz val="12"/>
        <color theme="1"/>
        <rFont val="宋体"/>
        <charset val="134"/>
      </rPr>
      <t>年留坝县江口镇柳川沟村椴木食用菌项目</t>
    </r>
  </si>
  <si>
    <r>
      <rPr>
        <sz val="12"/>
        <color theme="1"/>
        <rFont val="宋体"/>
        <charset val="134"/>
      </rPr>
      <t>平整土地</t>
    </r>
    <r>
      <rPr>
        <sz val="12"/>
        <color theme="1"/>
        <rFont val="Times New Roman"/>
        <charset val="134"/>
      </rPr>
      <t>10</t>
    </r>
    <r>
      <rPr>
        <sz val="12"/>
        <color theme="1"/>
        <rFont val="宋体"/>
        <charset val="134"/>
      </rPr>
      <t>亩，提升改造椴木养菌棚</t>
    </r>
    <r>
      <rPr>
        <sz val="12"/>
        <color theme="1"/>
        <rFont val="Times New Roman"/>
        <charset val="134"/>
      </rPr>
      <t>(</t>
    </r>
    <r>
      <rPr>
        <sz val="12"/>
        <color theme="1"/>
        <rFont val="宋体"/>
        <charset val="134"/>
      </rPr>
      <t>宽</t>
    </r>
    <r>
      <rPr>
        <sz val="12"/>
        <color theme="1"/>
        <rFont val="Times New Roman"/>
        <charset val="134"/>
      </rPr>
      <t>5.5mX</t>
    </r>
    <r>
      <rPr>
        <sz val="12"/>
        <color theme="1"/>
        <rFont val="宋体"/>
        <charset val="134"/>
      </rPr>
      <t>长</t>
    </r>
    <r>
      <rPr>
        <sz val="12"/>
        <color theme="1"/>
        <rFont val="Times New Roman"/>
        <charset val="134"/>
      </rPr>
      <t>18</t>
    </r>
    <r>
      <rPr>
        <sz val="12"/>
        <color theme="1"/>
        <rFont val="宋体"/>
        <charset val="134"/>
      </rPr>
      <t>米</t>
    </r>
    <r>
      <rPr>
        <sz val="12"/>
        <color theme="1"/>
        <rFont val="Times New Roman"/>
        <charset val="134"/>
      </rPr>
      <t>)17</t>
    </r>
    <r>
      <rPr>
        <sz val="12"/>
        <color theme="1"/>
        <rFont val="宋体"/>
        <charset val="134"/>
      </rPr>
      <t>个，加装棚门、卷膜器，配套喷淋水管等配套，配套打孔机</t>
    </r>
    <r>
      <rPr>
        <sz val="12"/>
        <color theme="1"/>
        <rFont val="Times New Roman"/>
        <charset val="134"/>
      </rPr>
      <t>2</t>
    </r>
    <r>
      <rPr>
        <sz val="12"/>
        <color theme="1"/>
        <rFont val="宋体"/>
        <charset val="134"/>
      </rPr>
      <t>台，电烘干机</t>
    </r>
    <r>
      <rPr>
        <sz val="12"/>
        <color theme="1"/>
        <rFont val="Times New Roman"/>
        <charset val="134"/>
      </rPr>
      <t>2</t>
    </r>
    <r>
      <rPr>
        <sz val="12"/>
        <color theme="1"/>
        <rFont val="宋体"/>
        <charset val="134"/>
      </rPr>
      <t>台，配套电力设施建设，配套遮雨棚</t>
    </r>
    <r>
      <rPr>
        <sz val="12"/>
        <color theme="1"/>
        <rFont val="Times New Roman"/>
        <charset val="134"/>
      </rPr>
      <t>40</t>
    </r>
    <r>
      <rPr>
        <sz val="12"/>
        <color theme="1"/>
        <rFont val="宋体"/>
        <charset val="134"/>
      </rPr>
      <t>平方米，发展椴木食用菌</t>
    </r>
    <r>
      <rPr>
        <sz val="12"/>
        <color theme="1"/>
        <rFont val="Times New Roman"/>
        <charset val="134"/>
      </rPr>
      <t>500</t>
    </r>
    <r>
      <rPr>
        <sz val="12"/>
        <color theme="1"/>
        <rFont val="宋体"/>
        <charset val="134"/>
      </rPr>
      <t>架。</t>
    </r>
  </si>
  <si>
    <r>
      <rPr>
        <sz val="12"/>
        <color theme="1"/>
        <rFont val="宋体"/>
        <charset val="134"/>
      </rPr>
      <t>江口镇</t>
    </r>
    <r>
      <rPr>
        <sz val="12"/>
        <color theme="1"/>
        <rFont val="Times New Roman"/>
        <charset val="134"/>
      </rPr>
      <t xml:space="preserve">
</t>
    </r>
    <r>
      <rPr>
        <sz val="12"/>
        <color theme="1"/>
        <rFont val="宋体"/>
        <charset val="134"/>
      </rPr>
      <t>柳川沟村</t>
    </r>
  </si>
  <si>
    <r>
      <rPr>
        <sz val="12"/>
        <color theme="1"/>
        <rFont val="宋体"/>
        <charset val="134"/>
      </rPr>
      <t>带动农户</t>
    </r>
    <r>
      <rPr>
        <sz val="12"/>
        <color theme="1"/>
        <rFont val="Times New Roman"/>
        <charset val="134"/>
      </rPr>
      <t>10</t>
    </r>
    <r>
      <rPr>
        <sz val="12"/>
        <color theme="1"/>
        <rFont val="宋体"/>
        <charset val="134"/>
      </rPr>
      <t>户</t>
    </r>
    <r>
      <rPr>
        <sz val="12"/>
        <color theme="1"/>
        <rFont val="Times New Roman"/>
        <charset val="134"/>
      </rPr>
      <t>36</t>
    </r>
    <r>
      <rPr>
        <sz val="12"/>
        <color theme="1"/>
        <rFont val="宋体"/>
        <charset val="134"/>
      </rPr>
      <t>人参与生产、收益分红、务工增收，其中带动脱贫户和监测对象</t>
    </r>
    <r>
      <rPr>
        <sz val="12"/>
        <color theme="1"/>
        <rFont val="Times New Roman"/>
        <charset val="134"/>
      </rPr>
      <t>5</t>
    </r>
    <r>
      <rPr>
        <sz val="12"/>
        <color theme="1"/>
        <rFont val="宋体"/>
        <charset val="134"/>
      </rPr>
      <t>户</t>
    </r>
    <r>
      <rPr>
        <sz val="12"/>
        <color theme="1"/>
        <rFont val="Times New Roman"/>
        <charset val="134"/>
      </rPr>
      <t>13</t>
    </r>
    <r>
      <rPr>
        <sz val="12"/>
        <color theme="1"/>
        <rFont val="宋体"/>
        <charset val="134"/>
      </rPr>
      <t>人实现户均增收</t>
    </r>
    <r>
      <rPr>
        <sz val="12"/>
        <color theme="1"/>
        <rFont val="Times New Roman"/>
        <charset val="134"/>
      </rPr>
      <t>700</t>
    </r>
    <r>
      <rPr>
        <sz val="12"/>
        <color theme="1"/>
        <rFont val="宋体"/>
        <charset val="134"/>
      </rPr>
      <t>元，预计增加村集体经济收入</t>
    </r>
    <r>
      <rPr>
        <sz val="12"/>
        <color theme="1"/>
        <rFont val="Times New Roman"/>
        <charset val="134"/>
      </rPr>
      <t>0.72</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</si>
  <si>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参与生产、收益分红、务工增收</t>
    </r>
  </si>
  <si>
    <r>
      <rPr>
        <sz val="14"/>
        <color theme="1"/>
        <rFont val="宋体"/>
        <charset val="134"/>
      </rPr>
      <t>项目总投入</t>
    </r>
    <r>
      <rPr>
        <sz val="14"/>
        <color theme="1"/>
        <rFont val="Times New Roman"/>
        <charset val="134"/>
      </rPr>
      <t>18</t>
    </r>
    <r>
      <rPr>
        <sz val="14"/>
        <color theme="1"/>
        <rFont val="宋体"/>
        <charset val="134"/>
      </rPr>
      <t>万元</t>
    </r>
  </si>
  <si>
    <r>
      <rPr>
        <sz val="12"/>
        <color theme="1"/>
        <rFont val="宋体"/>
        <charset val="134"/>
      </rPr>
      <t>带动增加脱贫户和监测对象人口收入（户均）</t>
    </r>
    <r>
      <rPr>
        <sz val="12"/>
        <color theme="1"/>
        <rFont val="Times New Roman"/>
        <charset val="134"/>
      </rPr>
      <t>≥700</t>
    </r>
    <r>
      <rPr>
        <sz val="12"/>
        <color theme="1"/>
        <rFont val="宋体"/>
        <charset val="134"/>
      </rPr>
      <t>元</t>
    </r>
  </si>
  <si>
    <r>
      <rPr>
        <sz val="12"/>
        <color theme="1"/>
        <rFont val="宋体"/>
        <charset val="134"/>
      </rPr>
      <t>受益脱贫户和监测对象人口数</t>
    </r>
    <r>
      <rPr>
        <sz val="12"/>
        <color theme="1"/>
        <rFont val="Times New Roman"/>
        <charset val="134"/>
      </rPr>
      <t>≥13</t>
    </r>
    <r>
      <rPr>
        <sz val="12"/>
        <color theme="1"/>
        <rFont val="宋体"/>
        <charset val="134"/>
      </rPr>
      <t>人</t>
    </r>
  </si>
  <si>
    <r>
      <rPr>
        <sz val="12"/>
        <color theme="1"/>
        <rFont val="宋体"/>
        <charset val="134"/>
      </rPr>
      <t>使用年限</t>
    </r>
    <r>
      <rPr>
        <sz val="12"/>
        <color theme="1"/>
        <rFont val="Times New Roman"/>
        <charset val="134"/>
      </rPr>
      <t>≥2</t>
    </r>
    <r>
      <rPr>
        <sz val="12"/>
        <color theme="1"/>
        <rFont val="宋体"/>
        <charset val="134"/>
      </rPr>
      <t>年</t>
    </r>
  </si>
  <si>
    <r>
      <rPr>
        <sz val="12"/>
        <color theme="1"/>
        <rFont val="Times New Roman"/>
        <charset val="134"/>
      </rPr>
      <t>2025</t>
    </r>
    <r>
      <rPr>
        <sz val="12"/>
        <color theme="1"/>
        <rFont val="宋体"/>
        <charset val="134"/>
      </rPr>
      <t>年留坝县玉皇庙镇伍房椴木香菇产业基地提升项目</t>
    </r>
  </si>
  <si>
    <r>
      <rPr>
        <sz val="12"/>
        <color theme="1"/>
        <rFont val="宋体"/>
        <charset val="134"/>
      </rPr>
      <t>对伍房椴木香菇产业基地进行提升改造，对</t>
    </r>
    <r>
      <rPr>
        <sz val="12"/>
        <color theme="1"/>
        <rFont val="Times New Roman"/>
        <charset val="134"/>
      </rPr>
      <t>110</t>
    </r>
    <r>
      <rPr>
        <sz val="12"/>
        <color theme="1"/>
        <rFont val="宋体"/>
        <charset val="134"/>
      </rPr>
      <t>个大棚进行提升加固，完善喷灌设施，更换钢管，修复水井</t>
    </r>
    <r>
      <rPr>
        <sz val="12"/>
        <color theme="1"/>
        <rFont val="Times New Roman"/>
        <charset val="134"/>
      </rPr>
      <t>1</t>
    </r>
    <r>
      <rPr>
        <sz val="12"/>
        <color theme="1"/>
        <rFont val="宋体"/>
        <charset val="134"/>
      </rPr>
      <t>口，维修围网，发展椴木香菇</t>
    </r>
    <r>
      <rPr>
        <sz val="12"/>
        <color theme="1"/>
        <rFont val="Times New Roman"/>
        <charset val="134"/>
      </rPr>
      <t>1500</t>
    </r>
    <r>
      <rPr>
        <sz val="12"/>
        <color theme="1"/>
        <rFont val="宋体"/>
        <charset val="134"/>
      </rPr>
      <t>架。</t>
    </r>
  </si>
  <si>
    <r>
      <rPr>
        <sz val="12"/>
        <color theme="1"/>
        <rFont val="宋体"/>
        <charset val="134"/>
      </rPr>
      <t>玉皇庙镇</t>
    </r>
    <r>
      <rPr>
        <sz val="12"/>
        <color theme="1"/>
        <rFont val="Times New Roman"/>
        <charset val="134"/>
      </rPr>
      <t xml:space="preserve">
</t>
    </r>
    <r>
      <rPr>
        <sz val="12"/>
        <color theme="1"/>
        <rFont val="宋体"/>
        <charset val="134"/>
      </rPr>
      <t>玉皇庙村</t>
    </r>
  </si>
  <si>
    <r>
      <rPr>
        <sz val="12"/>
        <color theme="1"/>
        <rFont val="宋体"/>
        <charset val="134"/>
      </rPr>
      <t>带动</t>
    </r>
    <r>
      <rPr>
        <sz val="12"/>
        <color theme="1"/>
        <rFont val="Times New Roman"/>
        <charset val="134"/>
      </rPr>
      <t>20</t>
    </r>
    <r>
      <rPr>
        <sz val="12"/>
        <color theme="1"/>
        <rFont val="宋体"/>
        <charset val="134"/>
      </rPr>
      <t>户</t>
    </r>
    <r>
      <rPr>
        <sz val="12"/>
        <color theme="1"/>
        <rFont val="Times New Roman"/>
        <charset val="134"/>
      </rPr>
      <t>45</t>
    </r>
    <r>
      <rPr>
        <sz val="12"/>
        <color theme="1"/>
        <rFont val="宋体"/>
        <charset val="134"/>
      </rPr>
      <t>人农户带动生产、收益分红、务工增收，其中带动脱贫户及监测对象</t>
    </r>
    <r>
      <rPr>
        <sz val="12"/>
        <color theme="1"/>
        <rFont val="Times New Roman"/>
        <charset val="134"/>
      </rPr>
      <t>5</t>
    </r>
    <r>
      <rPr>
        <sz val="12"/>
        <color theme="1"/>
        <rFont val="宋体"/>
        <charset val="134"/>
      </rPr>
      <t>户</t>
    </r>
    <r>
      <rPr>
        <sz val="12"/>
        <color theme="1"/>
        <rFont val="Times New Roman"/>
        <charset val="134"/>
      </rPr>
      <t>15</t>
    </r>
    <r>
      <rPr>
        <sz val="12"/>
        <color theme="1"/>
        <rFont val="宋体"/>
        <charset val="134"/>
      </rPr>
      <t>人实现户均增收</t>
    </r>
    <r>
      <rPr>
        <sz val="12"/>
        <color theme="1"/>
        <rFont val="Times New Roman"/>
        <charset val="134"/>
      </rPr>
      <t>1000</t>
    </r>
    <r>
      <rPr>
        <sz val="12"/>
        <color theme="1"/>
        <rFont val="宋体"/>
        <charset val="134"/>
      </rPr>
      <t>元，预计增加村集体收入</t>
    </r>
    <r>
      <rPr>
        <sz val="12"/>
        <color theme="1"/>
        <rFont val="Times New Roman"/>
        <charset val="134"/>
      </rPr>
      <t>2.4</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</si>
  <si>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60</t>
    </r>
    <r>
      <rPr>
        <sz val="14"/>
        <color theme="1"/>
        <rFont val="宋体"/>
        <charset val="134"/>
      </rPr>
      <t>万元</t>
    </r>
  </si>
  <si>
    <r>
      <rPr>
        <sz val="12"/>
        <color theme="1"/>
        <rFont val="宋体"/>
        <charset val="134"/>
      </rPr>
      <t>带动增加脱贫户和监测对象人口收入（户均）</t>
    </r>
    <r>
      <rPr>
        <sz val="12"/>
        <color theme="1"/>
        <rFont val="Times New Roman"/>
        <charset val="134"/>
      </rPr>
      <t>≥1000</t>
    </r>
    <r>
      <rPr>
        <sz val="12"/>
        <color theme="1"/>
        <rFont val="宋体"/>
        <charset val="134"/>
      </rPr>
      <t>元</t>
    </r>
  </si>
  <si>
    <r>
      <rPr>
        <sz val="12"/>
        <color theme="1"/>
        <rFont val="宋体"/>
        <charset val="134"/>
      </rPr>
      <t>受益脱贫户和监测对象人口数</t>
    </r>
    <r>
      <rPr>
        <sz val="12"/>
        <color theme="1"/>
        <rFont val="Times New Roman"/>
        <charset val="134"/>
      </rPr>
      <t>≥15</t>
    </r>
    <r>
      <rPr>
        <sz val="12"/>
        <color theme="1"/>
        <rFont val="宋体"/>
        <charset val="134"/>
      </rPr>
      <t>人</t>
    </r>
  </si>
  <si>
    <r>
      <rPr>
        <sz val="12"/>
        <color theme="1"/>
        <rFont val="Times New Roman"/>
        <charset val="134"/>
      </rPr>
      <t>2025</t>
    </r>
    <r>
      <rPr>
        <sz val="12"/>
        <color theme="1"/>
        <rFont val="宋体"/>
        <charset val="134"/>
      </rPr>
      <t>年留坝县江口镇田坝村中药材育苗基地建设项目</t>
    </r>
  </si>
  <si>
    <r>
      <rPr>
        <sz val="12"/>
        <color theme="1"/>
        <rFont val="宋体"/>
        <charset val="134"/>
      </rPr>
      <t>新建拱棚</t>
    </r>
    <r>
      <rPr>
        <sz val="12"/>
        <color theme="1"/>
        <rFont val="Times New Roman"/>
        <charset val="134"/>
      </rPr>
      <t>44</t>
    </r>
    <r>
      <rPr>
        <sz val="12"/>
        <color theme="1"/>
        <rFont val="宋体"/>
        <charset val="134"/>
      </rPr>
      <t>个（宽</t>
    </r>
    <r>
      <rPr>
        <sz val="12"/>
        <color theme="1"/>
        <rFont val="Times New Roman"/>
        <charset val="134"/>
      </rPr>
      <t>5.2m*</t>
    </r>
    <r>
      <rPr>
        <sz val="12"/>
        <color theme="1"/>
        <rFont val="宋体"/>
        <charset val="134"/>
      </rPr>
      <t>长</t>
    </r>
    <r>
      <rPr>
        <sz val="12"/>
        <color theme="1"/>
        <rFont val="Times New Roman"/>
        <charset val="134"/>
      </rPr>
      <t>18m</t>
    </r>
    <r>
      <rPr>
        <sz val="12"/>
        <color theme="1"/>
        <rFont val="宋体"/>
        <charset val="134"/>
      </rPr>
      <t>），改建弧形大棚</t>
    </r>
    <r>
      <rPr>
        <sz val="12"/>
        <color theme="1"/>
        <rFont val="Times New Roman"/>
        <charset val="134"/>
      </rPr>
      <t>58</t>
    </r>
    <r>
      <rPr>
        <sz val="12"/>
        <color theme="1"/>
        <rFont val="宋体"/>
        <charset val="134"/>
      </rPr>
      <t>个</t>
    </r>
    <r>
      <rPr>
        <sz val="12"/>
        <color theme="1"/>
        <rFont val="Times New Roman"/>
        <charset val="134"/>
      </rPr>
      <t>(</t>
    </r>
    <r>
      <rPr>
        <sz val="12"/>
        <color theme="1"/>
        <rFont val="宋体"/>
        <charset val="134"/>
      </rPr>
      <t>均长</t>
    </r>
    <r>
      <rPr>
        <sz val="12"/>
        <color theme="1"/>
        <rFont val="Times New Roman"/>
        <charset val="134"/>
      </rPr>
      <t>18</t>
    </r>
    <r>
      <rPr>
        <sz val="12"/>
        <color theme="1"/>
        <rFont val="宋体"/>
        <charset val="134"/>
      </rPr>
      <t>米、宽</t>
    </r>
    <r>
      <rPr>
        <sz val="12"/>
        <color theme="1"/>
        <rFont val="Times New Roman"/>
        <charset val="134"/>
      </rPr>
      <t>5.2</t>
    </r>
    <r>
      <rPr>
        <sz val="12"/>
        <color theme="1"/>
        <rFont val="宋体"/>
        <charset val="134"/>
      </rPr>
      <t>米</t>
    </r>
    <r>
      <rPr>
        <sz val="12"/>
        <color theme="1"/>
        <rFont val="Times New Roman"/>
        <charset val="134"/>
      </rPr>
      <t>)</t>
    </r>
    <r>
      <rPr>
        <sz val="12"/>
        <color theme="1"/>
        <rFont val="宋体"/>
        <charset val="134"/>
      </rPr>
      <t>包括加固外棚、增加喷淋、安装棚门、新做棚膜及遮阳网；配套给水管网，</t>
    </r>
    <r>
      <rPr>
        <sz val="12"/>
        <color theme="1"/>
        <rFont val="Times New Roman"/>
        <charset val="134"/>
      </rPr>
      <t>30</t>
    </r>
    <r>
      <rPr>
        <sz val="12"/>
        <color theme="1"/>
        <rFont val="宋体"/>
        <charset val="134"/>
      </rPr>
      <t>立方蓄水池</t>
    </r>
    <r>
      <rPr>
        <sz val="12"/>
        <color theme="1"/>
        <rFont val="Times New Roman"/>
        <charset val="134"/>
      </rPr>
      <t>1</t>
    </r>
    <r>
      <rPr>
        <sz val="12"/>
        <color theme="1"/>
        <rFont val="宋体"/>
        <charset val="134"/>
      </rPr>
      <t>座，平整土地</t>
    </r>
    <r>
      <rPr>
        <sz val="12"/>
        <color theme="1"/>
        <rFont val="Times New Roman"/>
        <charset val="134"/>
      </rPr>
      <t>9</t>
    </r>
    <r>
      <rPr>
        <sz val="12"/>
        <color theme="1"/>
        <rFont val="宋体"/>
        <charset val="134"/>
      </rPr>
      <t>亩等。</t>
    </r>
  </si>
  <si>
    <r>
      <rPr>
        <sz val="12"/>
        <color theme="1"/>
        <rFont val="宋体"/>
        <charset val="134"/>
      </rPr>
      <t>江口镇田坝村</t>
    </r>
  </si>
  <si>
    <r>
      <rPr>
        <sz val="12"/>
        <color theme="1"/>
        <rFont val="宋体"/>
        <charset val="134"/>
      </rPr>
      <t>带动农户</t>
    </r>
    <r>
      <rPr>
        <sz val="12"/>
        <color theme="1"/>
        <rFont val="Times New Roman"/>
        <charset val="134"/>
      </rPr>
      <t>30</t>
    </r>
    <r>
      <rPr>
        <sz val="12"/>
        <color theme="1"/>
        <rFont val="宋体"/>
        <charset val="134"/>
      </rPr>
      <t>户</t>
    </r>
    <r>
      <rPr>
        <sz val="12"/>
        <color theme="1"/>
        <rFont val="Times New Roman"/>
        <charset val="134"/>
      </rPr>
      <t>117</t>
    </r>
    <r>
      <rPr>
        <sz val="12"/>
        <color theme="1"/>
        <rFont val="宋体"/>
        <charset val="134"/>
      </rPr>
      <t>人参与生产、收益分红、务工增收、流转土地，其中带动脱贫户和监测对象</t>
    </r>
    <r>
      <rPr>
        <sz val="12"/>
        <color theme="1"/>
        <rFont val="Times New Roman"/>
        <charset val="134"/>
      </rPr>
      <t>14</t>
    </r>
    <r>
      <rPr>
        <sz val="12"/>
        <color theme="1"/>
        <rFont val="宋体"/>
        <charset val="134"/>
      </rPr>
      <t>户</t>
    </r>
    <r>
      <rPr>
        <sz val="12"/>
        <color theme="1"/>
        <rFont val="Times New Roman"/>
        <charset val="134"/>
      </rPr>
      <t>54</t>
    </r>
    <r>
      <rPr>
        <sz val="12"/>
        <color theme="1"/>
        <rFont val="宋体"/>
        <charset val="134"/>
      </rPr>
      <t>人实现户均增收</t>
    </r>
    <r>
      <rPr>
        <sz val="12"/>
        <color theme="1"/>
        <rFont val="Times New Roman"/>
        <charset val="134"/>
      </rPr>
      <t>1000</t>
    </r>
    <r>
      <rPr>
        <sz val="12"/>
        <color theme="1"/>
        <rFont val="宋体"/>
        <charset val="134"/>
      </rPr>
      <t>元，资产租赁给四川省美佳乐源农业科技有限公司运营，预计每年增加村集体经济收入</t>
    </r>
    <r>
      <rPr>
        <sz val="12"/>
        <color theme="1"/>
        <rFont val="Times New Roman"/>
        <charset val="134"/>
      </rPr>
      <t>2.8</t>
    </r>
    <r>
      <rPr>
        <sz val="12"/>
        <color theme="1"/>
        <rFont val="宋体"/>
        <charset val="134"/>
      </rPr>
      <t>万元，集体经济收入的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</si>
  <si>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参与生产、收益分红、务工增收、流转土地</t>
    </r>
  </si>
  <si>
    <r>
      <rPr>
        <sz val="14"/>
        <color theme="1"/>
        <rFont val="宋体"/>
        <charset val="134"/>
      </rPr>
      <t>项目总投入</t>
    </r>
    <r>
      <rPr>
        <sz val="14"/>
        <color theme="1"/>
        <rFont val="Times New Roman"/>
        <charset val="134"/>
      </rPr>
      <t>70</t>
    </r>
    <r>
      <rPr>
        <sz val="14"/>
        <color theme="1"/>
        <rFont val="宋体"/>
        <charset val="134"/>
      </rPr>
      <t>万元</t>
    </r>
  </si>
  <si>
    <r>
      <rPr>
        <sz val="12"/>
        <color theme="1"/>
        <rFont val="Times New Roman"/>
        <charset val="134"/>
      </rPr>
      <t>2025</t>
    </r>
    <r>
      <rPr>
        <sz val="12"/>
        <color theme="1"/>
        <rFont val="宋体"/>
        <charset val="134"/>
      </rPr>
      <t>年留坝县江口镇漩滩村林家坝中药材基地配套设施提升项目</t>
    </r>
  </si>
  <si>
    <r>
      <rPr>
        <sz val="12"/>
        <color theme="1"/>
        <rFont val="宋体"/>
        <charset val="134"/>
      </rPr>
      <t>修建生产用房</t>
    </r>
    <r>
      <rPr>
        <sz val="12"/>
        <color theme="1"/>
        <rFont val="Times New Roman"/>
        <charset val="134"/>
      </rPr>
      <t>3</t>
    </r>
    <r>
      <rPr>
        <sz val="12"/>
        <color theme="1"/>
        <rFont val="宋体"/>
        <charset val="134"/>
      </rPr>
      <t>间</t>
    </r>
    <r>
      <rPr>
        <sz val="12"/>
        <color theme="1"/>
        <rFont val="Times New Roman"/>
        <charset val="134"/>
      </rPr>
      <t>100</t>
    </r>
    <r>
      <rPr>
        <sz val="12"/>
        <color theme="1"/>
        <rFont val="宋体"/>
        <charset val="134"/>
      </rPr>
      <t>平方米，安装防护网</t>
    </r>
    <r>
      <rPr>
        <sz val="12"/>
        <color theme="1"/>
        <rFont val="Times New Roman"/>
        <charset val="134"/>
      </rPr>
      <t>6766</t>
    </r>
    <r>
      <rPr>
        <sz val="12"/>
        <color theme="1"/>
        <rFont val="宋体"/>
        <charset val="134"/>
      </rPr>
      <t>米，铺设灌溉给水管网</t>
    </r>
    <r>
      <rPr>
        <sz val="12"/>
        <color theme="1"/>
        <rFont val="Times New Roman"/>
        <charset val="134"/>
      </rPr>
      <t>2200</t>
    </r>
    <r>
      <rPr>
        <sz val="12"/>
        <color theme="1"/>
        <rFont val="宋体"/>
        <charset val="134"/>
      </rPr>
      <t>米，配套水泵</t>
    </r>
    <r>
      <rPr>
        <sz val="12"/>
        <color theme="1"/>
        <rFont val="Times New Roman"/>
        <charset val="134"/>
      </rPr>
      <t>5</t>
    </r>
    <r>
      <rPr>
        <sz val="12"/>
        <color theme="1"/>
        <rFont val="宋体"/>
        <charset val="134"/>
      </rPr>
      <t>台及生产性用电等。</t>
    </r>
  </si>
  <si>
    <r>
      <rPr>
        <sz val="12"/>
        <color theme="1"/>
        <rFont val="宋体"/>
        <charset val="134"/>
      </rPr>
      <t>扩建</t>
    </r>
  </si>
  <si>
    <r>
      <rPr>
        <sz val="12"/>
        <color theme="1"/>
        <rFont val="宋体"/>
        <charset val="134"/>
      </rPr>
      <t>江口镇漩滩村</t>
    </r>
  </si>
  <si>
    <r>
      <rPr>
        <sz val="12"/>
        <color theme="1"/>
        <rFont val="宋体"/>
        <charset val="134"/>
      </rPr>
      <t>带动农户</t>
    </r>
    <r>
      <rPr>
        <sz val="12"/>
        <color theme="1"/>
        <rFont val="Times New Roman"/>
        <charset val="134"/>
      </rPr>
      <t>17</t>
    </r>
    <r>
      <rPr>
        <sz val="12"/>
        <color theme="1"/>
        <rFont val="宋体"/>
        <charset val="134"/>
      </rPr>
      <t>户</t>
    </r>
    <r>
      <rPr>
        <sz val="12"/>
        <color theme="1"/>
        <rFont val="Times New Roman"/>
        <charset val="134"/>
      </rPr>
      <t>50</t>
    </r>
    <r>
      <rPr>
        <sz val="12"/>
        <color theme="1"/>
        <rFont val="宋体"/>
        <charset val="134"/>
      </rPr>
      <t>人带动生产、收益分红、务工增收，其中脱贫户及监测户</t>
    </r>
    <r>
      <rPr>
        <sz val="12"/>
        <color theme="1"/>
        <rFont val="Times New Roman"/>
        <charset val="134"/>
      </rPr>
      <t>6</t>
    </r>
    <r>
      <rPr>
        <sz val="12"/>
        <color theme="1"/>
        <rFont val="宋体"/>
        <charset val="134"/>
      </rPr>
      <t>户</t>
    </r>
    <r>
      <rPr>
        <sz val="12"/>
        <color theme="1"/>
        <rFont val="Times New Roman"/>
        <charset val="134"/>
      </rPr>
      <t>28</t>
    </r>
    <r>
      <rPr>
        <sz val="12"/>
        <color theme="1"/>
        <rFont val="宋体"/>
        <charset val="134"/>
      </rPr>
      <t>人，户均增收</t>
    </r>
    <r>
      <rPr>
        <sz val="12"/>
        <color theme="1"/>
        <rFont val="Times New Roman"/>
        <charset val="134"/>
      </rPr>
      <t>1000</t>
    </r>
    <r>
      <rPr>
        <sz val="12"/>
        <color theme="1"/>
        <rFont val="宋体"/>
        <charset val="134"/>
      </rPr>
      <t>元以上，资产租赁给新宾满族自治县凤来雁归人参有限公司运营，预计每年村集体经济增收</t>
    </r>
    <r>
      <rPr>
        <sz val="12"/>
        <color theme="1"/>
        <rFont val="Times New Roman"/>
        <charset val="134"/>
      </rPr>
      <t>1</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</si>
  <si>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受益脱贫户和监测对象人口数</t>
    </r>
    <r>
      <rPr>
        <sz val="12"/>
        <color theme="1"/>
        <rFont val="Times New Roman"/>
        <charset val="134"/>
      </rPr>
      <t>≥28</t>
    </r>
    <r>
      <rPr>
        <sz val="12"/>
        <color theme="1"/>
        <rFont val="宋体"/>
        <charset val="134"/>
      </rPr>
      <t>人</t>
    </r>
  </si>
  <si>
    <r>
      <rPr>
        <sz val="12"/>
        <color theme="1"/>
        <rFont val="Times New Roman"/>
        <charset val="134"/>
      </rPr>
      <t>2025</t>
    </r>
    <r>
      <rPr>
        <sz val="12"/>
        <color theme="1"/>
        <rFont val="宋体"/>
        <charset val="134"/>
      </rPr>
      <t>年留坝县火烧店镇天星亮村淫羊藿种苗繁育基地项目</t>
    </r>
  </si>
  <si>
    <r>
      <rPr>
        <sz val="12"/>
        <color theme="1"/>
        <rFont val="宋体"/>
        <charset val="134"/>
      </rPr>
      <t>改建大棚</t>
    </r>
    <r>
      <rPr>
        <sz val="12"/>
        <color theme="1"/>
        <rFont val="Times New Roman"/>
        <charset val="134"/>
      </rPr>
      <t>65</t>
    </r>
    <r>
      <rPr>
        <sz val="12"/>
        <color theme="1"/>
        <rFont val="宋体"/>
        <charset val="134"/>
      </rPr>
      <t>个（均长</t>
    </r>
    <r>
      <rPr>
        <sz val="12"/>
        <color theme="1"/>
        <rFont val="Times New Roman"/>
        <charset val="134"/>
      </rPr>
      <t>18</t>
    </r>
    <r>
      <rPr>
        <sz val="12"/>
        <color theme="1"/>
        <rFont val="宋体"/>
        <charset val="134"/>
      </rPr>
      <t>米、宽</t>
    </r>
    <r>
      <rPr>
        <sz val="12"/>
        <color theme="1"/>
        <rFont val="Times New Roman"/>
        <charset val="134"/>
      </rPr>
      <t>5.2</t>
    </r>
    <r>
      <rPr>
        <sz val="12"/>
        <color theme="1"/>
        <rFont val="宋体"/>
        <charset val="134"/>
      </rPr>
      <t>米），包括拆除内架、加固内外棚、增加喷淋、安装棚门及遮阳网；新建</t>
    </r>
    <r>
      <rPr>
        <sz val="12"/>
        <color theme="1"/>
        <rFont val="Times New Roman"/>
        <charset val="134"/>
      </rPr>
      <t>30</t>
    </r>
    <r>
      <rPr>
        <sz val="12"/>
        <color theme="1"/>
        <rFont val="宋体"/>
        <charset val="134"/>
      </rPr>
      <t>立方蓄水池</t>
    </r>
    <r>
      <rPr>
        <sz val="12"/>
        <color theme="1"/>
        <rFont val="Times New Roman"/>
        <charset val="134"/>
      </rPr>
      <t>1</t>
    </r>
    <r>
      <rPr>
        <sz val="12"/>
        <color theme="1"/>
        <rFont val="宋体"/>
        <charset val="134"/>
      </rPr>
      <t>座，配套水电管网；平整土地</t>
    </r>
    <r>
      <rPr>
        <sz val="12"/>
        <color theme="1"/>
        <rFont val="Times New Roman"/>
        <charset val="134"/>
      </rPr>
      <t>11</t>
    </r>
    <r>
      <rPr>
        <sz val="12"/>
        <color theme="1"/>
        <rFont val="宋体"/>
        <charset val="134"/>
      </rPr>
      <t>亩，土壤改良</t>
    </r>
    <r>
      <rPr>
        <sz val="12"/>
        <color theme="1"/>
        <rFont val="Times New Roman"/>
        <charset val="134"/>
      </rPr>
      <t>11</t>
    </r>
    <r>
      <rPr>
        <sz val="12"/>
        <color theme="1"/>
        <rFont val="宋体"/>
        <charset val="134"/>
      </rPr>
      <t>亩等。</t>
    </r>
  </si>
  <si>
    <r>
      <rPr>
        <sz val="12"/>
        <color theme="1"/>
        <rFont val="宋体"/>
        <charset val="134"/>
      </rPr>
      <t>火烧店镇</t>
    </r>
    <r>
      <rPr>
        <sz val="12"/>
        <color theme="1"/>
        <rFont val="Times New Roman"/>
        <charset val="134"/>
      </rPr>
      <t xml:space="preserve">
</t>
    </r>
    <r>
      <rPr>
        <sz val="12"/>
        <color theme="1"/>
        <rFont val="宋体"/>
        <charset val="134"/>
      </rPr>
      <t>天星亮村</t>
    </r>
  </si>
  <si>
    <r>
      <rPr>
        <sz val="12"/>
        <color theme="1"/>
        <rFont val="宋体"/>
        <charset val="134"/>
      </rPr>
      <t>带动农户</t>
    </r>
    <r>
      <rPr>
        <sz val="12"/>
        <color theme="1"/>
        <rFont val="Times New Roman"/>
        <charset val="134"/>
      </rPr>
      <t>15</t>
    </r>
    <r>
      <rPr>
        <sz val="12"/>
        <color theme="1"/>
        <rFont val="宋体"/>
        <charset val="134"/>
      </rPr>
      <t>户</t>
    </r>
    <r>
      <rPr>
        <sz val="12"/>
        <color theme="1"/>
        <rFont val="Times New Roman"/>
        <charset val="134"/>
      </rPr>
      <t>65</t>
    </r>
    <r>
      <rPr>
        <sz val="12"/>
        <color theme="1"/>
        <rFont val="宋体"/>
        <charset val="134"/>
      </rPr>
      <t>人参与生产、收益分红、务工增收、流转土地，其中带动脱贫户和监测对象</t>
    </r>
    <r>
      <rPr>
        <sz val="12"/>
        <color theme="1"/>
        <rFont val="Times New Roman"/>
        <charset val="134"/>
      </rPr>
      <t>5</t>
    </r>
    <r>
      <rPr>
        <sz val="12"/>
        <color theme="1"/>
        <rFont val="宋体"/>
        <charset val="134"/>
      </rPr>
      <t>户</t>
    </r>
    <r>
      <rPr>
        <sz val="12"/>
        <color theme="1"/>
        <rFont val="Times New Roman"/>
        <charset val="134"/>
      </rPr>
      <t>23</t>
    </r>
    <r>
      <rPr>
        <sz val="12"/>
        <color theme="1"/>
        <rFont val="宋体"/>
        <charset val="134"/>
      </rPr>
      <t>人实现户均增收</t>
    </r>
    <r>
      <rPr>
        <sz val="12"/>
        <color theme="1"/>
        <rFont val="Times New Roman"/>
        <charset val="134"/>
      </rPr>
      <t>1000</t>
    </r>
    <r>
      <rPr>
        <sz val="12"/>
        <color theme="1"/>
        <rFont val="宋体"/>
        <charset val="134"/>
      </rPr>
      <t>元，资产租赁给四川省美佳乐源农业科技有限公司运营，预计每年增加村集体经济收入</t>
    </r>
    <r>
      <rPr>
        <sz val="12"/>
        <color theme="1"/>
        <rFont val="Times New Roman"/>
        <charset val="134"/>
      </rPr>
      <t>2.4</t>
    </r>
    <r>
      <rPr>
        <sz val="12"/>
        <color theme="1"/>
        <rFont val="宋体"/>
        <charset val="134"/>
      </rPr>
      <t>万元，集体经济收入的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</si>
  <si>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受益脱贫户和监测对象人口数</t>
    </r>
    <r>
      <rPr>
        <sz val="12"/>
        <color theme="1"/>
        <rFont val="Times New Roman"/>
        <charset val="134"/>
      </rPr>
      <t>≥23</t>
    </r>
    <r>
      <rPr>
        <sz val="12"/>
        <color theme="1"/>
        <rFont val="宋体"/>
        <charset val="134"/>
      </rPr>
      <t>人</t>
    </r>
  </si>
  <si>
    <r>
      <rPr>
        <sz val="12"/>
        <color theme="1"/>
        <rFont val="Times New Roman"/>
        <charset val="134"/>
      </rPr>
      <t>2025</t>
    </r>
    <r>
      <rPr>
        <sz val="12"/>
        <color theme="1"/>
        <rFont val="宋体"/>
        <charset val="134"/>
      </rPr>
      <t>年留坝县马道镇沙坝村高山花卉园区组培室新建项目</t>
    </r>
  </si>
  <si>
    <r>
      <rPr>
        <sz val="12"/>
        <color theme="1"/>
        <rFont val="宋体"/>
        <charset val="134"/>
      </rPr>
      <t>平整园区场地</t>
    </r>
    <r>
      <rPr>
        <sz val="12"/>
        <color theme="1"/>
        <rFont val="Times New Roman"/>
        <charset val="134"/>
      </rPr>
      <t>1327.74</t>
    </r>
    <r>
      <rPr>
        <sz val="12"/>
        <color theme="1"/>
        <rFont val="宋体"/>
        <charset val="134"/>
      </rPr>
      <t>平方米，新建组培室厂房</t>
    </r>
    <r>
      <rPr>
        <sz val="12"/>
        <color theme="1"/>
        <rFont val="Times New Roman"/>
        <charset val="134"/>
      </rPr>
      <t>845.77</t>
    </r>
    <r>
      <rPr>
        <sz val="12"/>
        <color theme="1"/>
        <rFont val="宋体"/>
        <charset val="134"/>
      </rPr>
      <t>平方米、室外场地硬化</t>
    </r>
    <r>
      <rPr>
        <sz val="12"/>
        <color theme="1"/>
        <rFont val="Times New Roman"/>
        <charset val="134"/>
      </rPr>
      <t>397.08</t>
    </r>
    <r>
      <rPr>
        <sz val="12"/>
        <color theme="1"/>
        <rFont val="宋体"/>
        <charset val="134"/>
      </rPr>
      <t>平方米，同时配套电力、管网等设施。</t>
    </r>
  </si>
  <si>
    <r>
      <rPr>
        <sz val="12"/>
        <rFont val="宋体"/>
        <charset val="134"/>
      </rPr>
      <t>马道镇</t>
    </r>
    <r>
      <rPr>
        <sz val="12"/>
        <rFont val="Times New Roman"/>
        <charset val="134"/>
      </rPr>
      <t xml:space="preserve">
</t>
    </r>
    <r>
      <rPr>
        <sz val="12"/>
        <rFont val="宋体"/>
        <charset val="134"/>
      </rPr>
      <t>沙坝村</t>
    </r>
  </si>
  <si>
    <r>
      <rPr>
        <sz val="12"/>
        <color theme="1"/>
        <rFont val="宋体"/>
        <charset val="134"/>
      </rPr>
      <t>带动农户</t>
    </r>
    <r>
      <rPr>
        <sz val="12"/>
        <color theme="1"/>
        <rFont val="Times New Roman"/>
        <charset val="134"/>
      </rPr>
      <t>149</t>
    </r>
    <r>
      <rPr>
        <sz val="12"/>
        <color theme="1"/>
        <rFont val="宋体"/>
        <charset val="134"/>
      </rPr>
      <t>户</t>
    </r>
    <r>
      <rPr>
        <sz val="12"/>
        <color theme="1"/>
        <rFont val="Times New Roman"/>
        <charset val="134"/>
      </rPr>
      <t>430</t>
    </r>
    <r>
      <rPr>
        <sz val="12"/>
        <color theme="1"/>
        <rFont val="宋体"/>
        <charset val="134"/>
      </rPr>
      <t>人参与生产、收益分红、务工增收、流转土地，其中带动脱贫户和监测对象</t>
    </r>
    <r>
      <rPr>
        <sz val="12"/>
        <color theme="1"/>
        <rFont val="Times New Roman"/>
        <charset val="134"/>
      </rPr>
      <t>59</t>
    </r>
    <r>
      <rPr>
        <sz val="12"/>
        <color theme="1"/>
        <rFont val="宋体"/>
        <charset val="134"/>
      </rPr>
      <t>户</t>
    </r>
    <r>
      <rPr>
        <sz val="12"/>
        <color theme="1"/>
        <rFont val="Times New Roman"/>
        <charset val="134"/>
      </rPr>
      <t>175</t>
    </r>
    <r>
      <rPr>
        <sz val="12"/>
        <color theme="1"/>
        <rFont val="宋体"/>
        <charset val="134"/>
      </rPr>
      <t>人实现户均增收</t>
    </r>
    <r>
      <rPr>
        <sz val="12"/>
        <color theme="1"/>
        <rFont val="Times New Roman"/>
        <charset val="134"/>
      </rPr>
      <t>1000</t>
    </r>
    <r>
      <rPr>
        <sz val="12"/>
        <color theme="1"/>
        <rFont val="宋体"/>
        <charset val="134"/>
      </rPr>
      <t>元，资产租赁给汉中富翔科技农业有限公司运营，预计每年增加村集体经济收入</t>
    </r>
    <r>
      <rPr>
        <sz val="12"/>
        <color theme="1"/>
        <rFont val="Times New Roman"/>
        <charset val="134"/>
      </rPr>
      <t>4</t>
    </r>
    <r>
      <rPr>
        <sz val="12"/>
        <color theme="1"/>
        <rFont val="宋体"/>
        <charset val="134"/>
      </rPr>
      <t>万元，集体经济收入的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</si>
  <si>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100</t>
    </r>
    <r>
      <rPr>
        <sz val="14"/>
        <color theme="1"/>
        <rFont val="宋体"/>
        <charset val="134"/>
      </rPr>
      <t>万元</t>
    </r>
  </si>
  <si>
    <r>
      <rPr>
        <sz val="12"/>
        <color theme="1"/>
        <rFont val="宋体"/>
        <charset val="134"/>
      </rPr>
      <t>受益脱贫户和监测对象人口数</t>
    </r>
    <r>
      <rPr>
        <sz val="12"/>
        <color theme="1"/>
        <rFont val="Times New Roman"/>
        <charset val="134"/>
      </rPr>
      <t>≥175</t>
    </r>
    <r>
      <rPr>
        <sz val="12"/>
        <color theme="1"/>
        <rFont val="宋体"/>
        <charset val="134"/>
      </rPr>
      <t>人</t>
    </r>
  </si>
  <si>
    <r>
      <rPr>
        <sz val="12"/>
        <rFont val="宋体"/>
        <charset val="134"/>
      </rPr>
      <t>马道镇人民政府</t>
    </r>
  </si>
  <si>
    <r>
      <rPr>
        <sz val="12"/>
        <rFont val="宋体"/>
        <charset val="134"/>
      </rPr>
      <t>县农业农村局</t>
    </r>
  </si>
  <si>
    <r>
      <rPr>
        <sz val="14"/>
        <rFont val="Times New Roman"/>
        <charset val="134"/>
      </rPr>
      <t>2025</t>
    </r>
    <r>
      <rPr>
        <sz val="14"/>
        <rFont val="宋体"/>
        <charset val="134"/>
      </rPr>
      <t>年</t>
    </r>
    <r>
      <rPr>
        <sz val="14"/>
        <rFont val="Times New Roman"/>
        <charset val="134"/>
      </rPr>
      <t>1</t>
    </r>
    <r>
      <rPr>
        <sz val="14"/>
        <rFont val="宋体"/>
        <charset val="134"/>
      </rPr>
      <t>月</t>
    </r>
    <r>
      <rPr>
        <sz val="14"/>
        <rFont val="Times New Roman"/>
        <charset val="134"/>
      </rPr>
      <t>-2025</t>
    </r>
    <r>
      <rPr>
        <sz val="14"/>
        <rFont val="宋体"/>
        <charset val="134"/>
      </rPr>
      <t>年</t>
    </r>
    <r>
      <rPr>
        <sz val="14"/>
        <rFont val="Times New Roman"/>
        <charset val="134"/>
      </rPr>
      <t>12</t>
    </r>
    <r>
      <rPr>
        <sz val="14"/>
        <rFont val="宋体"/>
        <charset val="134"/>
      </rPr>
      <t>月</t>
    </r>
  </si>
  <si>
    <r>
      <rPr>
        <sz val="14"/>
        <rFont val="宋体"/>
        <charset val="134"/>
      </rPr>
      <t>否</t>
    </r>
  </si>
  <si>
    <r>
      <rPr>
        <sz val="12"/>
        <color rgb="FF000000"/>
        <rFont val="宋体"/>
        <charset val="134"/>
      </rPr>
      <t>留坝县马道镇沙坝村花卉产业园建设项目</t>
    </r>
  </si>
  <si>
    <r>
      <rPr>
        <sz val="12"/>
        <color rgb="FF000000"/>
        <rFont val="宋体"/>
        <charset val="134"/>
      </rPr>
      <t>建设高山花卉展销中心</t>
    </r>
    <r>
      <rPr>
        <sz val="12"/>
        <color rgb="FF000000"/>
        <rFont val="Times New Roman"/>
        <charset val="134"/>
      </rPr>
      <t>1</t>
    </r>
    <r>
      <rPr>
        <sz val="12"/>
        <color rgb="FF000000"/>
        <rFont val="宋体"/>
        <charset val="134"/>
      </rPr>
      <t>处</t>
    </r>
    <r>
      <rPr>
        <sz val="12"/>
        <color rgb="FF000000"/>
        <rFont val="Times New Roman"/>
        <charset val="134"/>
      </rPr>
      <t>2300</t>
    </r>
    <r>
      <rPr>
        <sz val="12"/>
        <color rgb="FF000000"/>
        <rFont val="宋体"/>
        <charset val="134"/>
      </rPr>
      <t>平方米，完善展销中心智能系统、管网等设施。其中人保资金用于：安装肥水一体化智能灌溉系统</t>
    </r>
    <r>
      <rPr>
        <sz val="12"/>
        <color rgb="FF000000"/>
        <rFont val="Times New Roman"/>
        <charset val="134"/>
      </rPr>
      <t>1</t>
    </r>
    <r>
      <rPr>
        <sz val="12"/>
        <color rgb="FF000000"/>
        <rFont val="宋体"/>
        <charset val="134"/>
      </rPr>
      <t>套、锅炉除尘系统</t>
    </r>
    <r>
      <rPr>
        <sz val="12"/>
        <color rgb="FF000000"/>
        <rFont val="Times New Roman"/>
        <charset val="134"/>
      </rPr>
      <t>1</t>
    </r>
    <r>
      <rPr>
        <sz val="12"/>
        <color rgb="FF000000"/>
        <rFont val="宋体"/>
        <charset val="134"/>
      </rPr>
      <t>套和其它配套附属设施建设。</t>
    </r>
  </si>
  <si>
    <r>
      <rPr>
        <sz val="12"/>
        <color rgb="FF000000"/>
        <rFont val="宋体"/>
        <charset val="134"/>
      </rPr>
      <t>项目采取以工代赈方式，建设期预计带动</t>
    </r>
    <r>
      <rPr>
        <sz val="12"/>
        <color rgb="FF000000"/>
        <rFont val="Times New Roman"/>
        <charset val="134"/>
      </rPr>
      <t>12</t>
    </r>
    <r>
      <rPr>
        <sz val="12"/>
        <color rgb="FF000000"/>
        <rFont val="宋体"/>
        <charset val="134"/>
      </rPr>
      <t>人直接参与务工</t>
    </r>
    <r>
      <rPr>
        <sz val="12"/>
        <color rgb="FF000000"/>
        <rFont val="Times New Roman"/>
        <charset val="134"/>
      </rPr>
      <t>,</t>
    </r>
    <r>
      <rPr>
        <sz val="12"/>
        <color rgb="FF000000"/>
        <rFont val="宋体"/>
        <charset val="134"/>
      </rPr>
      <t>发放劳务报酬比例不得低于财政投入资金的</t>
    </r>
    <r>
      <rPr>
        <sz val="12"/>
        <color rgb="FF000000"/>
        <rFont val="Times New Roman"/>
        <charset val="134"/>
      </rPr>
      <t>18%</t>
    </r>
    <r>
      <rPr>
        <sz val="12"/>
        <color rgb="FF000000"/>
        <rFont val="宋体"/>
        <charset val="134"/>
      </rPr>
      <t>。项目建成后，形成资产归村集体所有，预计带动农户</t>
    </r>
    <r>
      <rPr>
        <sz val="12"/>
        <color rgb="FF000000"/>
        <rFont val="Times New Roman"/>
        <charset val="134"/>
      </rPr>
      <t>149</t>
    </r>
    <r>
      <rPr>
        <sz val="12"/>
        <color rgb="FF000000"/>
        <rFont val="宋体"/>
        <charset val="134"/>
      </rPr>
      <t>户</t>
    </r>
    <r>
      <rPr>
        <sz val="12"/>
        <color rgb="FF000000"/>
        <rFont val="Times New Roman"/>
        <charset val="134"/>
      </rPr>
      <t>430</t>
    </r>
    <r>
      <rPr>
        <sz val="12"/>
        <color rgb="FF000000"/>
        <rFont val="宋体"/>
        <charset val="134"/>
      </rPr>
      <t>人通过带动生产、收益分红、参与务工等方式实现增收，其中脱贫户及监测对象</t>
    </r>
    <r>
      <rPr>
        <sz val="12"/>
        <color rgb="FF000000"/>
        <rFont val="Times New Roman"/>
        <charset val="134"/>
      </rPr>
      <t>59</t>
    </r>
    <r>
      <rPr>
        <sz val="12"/>
        <color rgb="FF000000"/>
        <rFont val="宋体"/>
        <charset val="134"/>
      </rPr>
      <t>户</t>
    </r>
    <r>
      <rPr>
        <sz val="12"/>
        <color rgb="FF000000"/>
        <rFont val="Times New Roman"/>
        <charset val="134"/>
      </rPr>
      <t>175</t>
    </r>
    <r>
      <rPr>
        <sz val="12"/>
        <color rgb="FF000000"/>
        <rFont val="宋体"/>
        <charset val="134"/>
      </rPr>
      <t>人户均增收</t>
    </r>
    <r>
      <rPr>
        <sz val="12"/>
        <color rgb="FF000000"/>
        <rFont val="Times New Roman"/>
        <charset val="134"/>
      </rPr>
      <t>500</t>
    </r>
    <r>
      <rPr>
        <sz val="12"/>
        <color rgb="FF000000"/>
        <rFont val="宋体"/>
        <charset val="134"/>
      </rPr>
      <t>元，增加村集体经济收入</t>
    </r>
    <r>
      <rPr>
        <sz val="12"/>
        <color rgb="FF000000"/>
        <rFont val="Times New Roman"/>
        <charset val="134"/>
      </rPr>
      <t>2.5</t>
    </r>
    <r>
      <rPr>
        <sz val="12"/>
        <color rgb="FF000000"/>
        <rFont val="宋体"/>
        <charset val="134"/>
      </rPr>
      <t>万元以上，村集体经济收入的</t>
    </r>
    <r>
      <rPr>
        <sz val="12"/>
        <color rgb="FF000000"/>
        <rFont val="Times New Roman"/>
        <charset val="134"/>
      </rPr>
      <t>30%</t>
    </r>
    <r>
      <rPr>
        <sz val="12"/>
        <color rgb="FF000000"/>
        <rFont val="宋体"/>
        <charset val="134"/>
      </rPr>
      <t>用于给全村脱贫人口和监测对象为主的农户进行差异化分红。</t>
    </r>
  </si>
  <si>
    <r>
      <rPr>
        <sz val="12"/>
        <color theme="1"/>
        <rFont val="宋体"/>
        <charset val="134"/>
      </rPr>
      <t>带动生产、收益分红、参与务工</t>
    </r>
  </si>
  <si>
    <r>
      <rPr>
        <sz val="12"/>
        <color theme="1"/>
        <rFont val="Times New Roman"/>
        <charset val="134"/>
      </rPr>
      <t>2025</t>
    </r>
    <r>
      <rPr>
        <sz val="12"/>
        <color theme="1"/>
        <rFont val="宋体"/>
        <charset val="134"/>
      </rPr>
      <t>年留坝县猪苓种源繁育基地建设项目</t>
    </r>
  </si>
  <si>
    <r>
      <rPr>
        <sz val="12"/>
        <color theme="1"/>
        <rFont val="宋体"/>
        <charset val="134"/>
      </rPr>
      <t>建设</t>
    </r>
    <r>
      <rPr>
        <sz val="12"/>
        <color theme="1"/>
        <rFont val="Times New Roman"/>
        <charset val="134"/>
      </rPr>
      <t>15</t>
    </r>
    <r>
      <rPr>
        <sz val="12"/>
        <color theme="1"/>
        <rFont val="宋体"/>
        <charset val="134"/>
      </rPr>
      <t>亩的核心猪苓种源种植区，培育具有优良性状的新一代猪苓种源，修建</t>
    </r>
    <r>
      <rPr>
        <sz val="12"/>
        <color theme="1"/>
        <rFont val="Times New Roman"/>
        <charset val="134"/>
      </rPr>
      <t>2</t>
    </r>
    <r>
      <rPr>
        <sz val="12"/>
        <color theme="1"/>
        <rFont val="宋体"/>
        <charset val="134"/>
      </rPr>
      <t>座</t>
    </r>
    <r>
      <rPr>
        <sz val="12"/>
        <color theme="1"/>
        <rFont val="Times New Roman"/>
        <charset val="134"/>
      </rPr>
      <t>15</t>
    </r>
    <r>
      <rPr>
        <sz val="12"/>
        <color theme="1"/>
        <rFont val="宋体"/>
        <charset val="134"/>
      </rPr>
      <t>立方米的蓄水池，新建生产道路长</t>
    </r>
    <r>
      <rPr>
        <sz val="12"/>
        <color theme="1"/>
        <rFont val="Times New Roman"/>
        <charset val="134"/>
      </rPr>
      <t>300</t>
    </r>
    <r>
      <rPr>
        <sz val="12"/>
        <color theme="1"/>
        <rFont val="宋体"/>
        <charset val="134"/>
      </rPr>
      <t>米、宽</t>
    </r>
    <r>
      <rPr>
        <sz val="12"/>
        <color theme="1"/>
        <rFont val="Times New Roman"/>
        <charset val="134"/>
      </rPr>
      <t>2.5</t>
    </r>
    <r>
      <rPr>
        <sz val="12"/>
        <color theme="1"/>
        <rFont val="宋体"/>
        <charset val="134"/>
      </rPr>
      <t>米、厚</t>
    </r>
    <r>
      <rPr>
        <sz val="12"/>
        <color theme="1"/>
        <rFont val="Times New Roman"/>
        <charset val="134"/>
      </rPr>
      <t>0.1</t>
    </r>
    <r>
      <rPr>
        <sz val="12"/>
        <color theme="1"/>
        <rFont val="宋体"/>
        <charset val="134"/>
      </rPr>
      <t>米，含排水沟、挡墙等，新建涵管</t>
    </r>
    <r>
      <rPr>
        <sz val="12"/>
        <color theme="1"/>
        <rFont val="Times New Roman"/>
        <charset val="134"/>
      </rPr>
      <t>2</t>
    </r>
    <r>
      <rPr>
        <sz val="12"/>
        <color theme="1"/>
        <rFont val="宋体"/>
        <charset val="134"/>
      </rPr>
      <t>道；铺设</t>
    </r>
    <r>
      <rPr>
        <sz val="12"/>
        <color theme="1"/>
        <rFont val="Times New Roman"/>
        <charset val="134"/>
      </rPr>
      <t>40PE</t>
    </r>
    <r>
      <rPr>
        <sz val="12"/>
        <color theme="1"/>
        <rFont val="宋体"/>
        <charset val="134"/>
      </rPr>
      <t>灌溉管网</t>
    </r>
    <r>
      <rPr>
        <sz val="12"/>
        <color theme="1"/>
        <rFont val="Times New Roman"/>
        <charset val="134"/>
      </rPr>
      <t>700</t>
    </r>
    <r>
      <rPr>
        <sz val="12"/>
        <color theme="1"/>
        <rFont val="宋体"/>
        <charset val="134"/>
      </rPr>
      <t>米，含滴灌设施，在基地周边设置</t>
    </r>
    <r>
      <rPr>
        <sz val="12"/>
        <color theme="1"/>
        <rFont val="Times New Roman"/>
        <charset val="134"/>
      </rPr>
      <t>1000</t>
    </r>
    <r>
      <rPr>
        <sz val="12"/>
        <color theme="1"/>
        <rFont val="宋体"/>
        <charset val="134"/>
      </rPr>
      <t>米的围网。</t>
    </r>
  </si>
  <si>
    <r>
      <rPr>
        <sz val="12"/>
        <color theme="1"/>
        <rFont val="宋体"/>
        <charset val="134"/>
      </rPr>
      <t>紫柏街道办事处小留坝村</t>
    </r>
  </si>
  <si>
    <r>
      <rPr>
        <sz val="12"/>
        <color theme="1"/>
        <rFont val="宋体"/>
        <charset val="134"/>
      </rPr>
      <t>带动农户</t>
    </r>
    <r>
      <rPr>
        <sz val="12"/>
        <color theme="1"/>
        <rFont val="Times New Roman"/>
        <charset val="134"/>
      </rPr>
      <t>10</t>
    </r>
    <r>
      <rPr>
        <sz val="12"/>
        <color theme="1"/>
        <rFont val="宋体"/>
        <charset val="134"/>
      </rPr>
      <t>户</t>
    </r>
    <r>
      <rPr>
        <sz val="12"/>
        <color theme="1"/>
        <rFont val="Times New Roman"/>
        <charset val="134"/>
      </rPr>
      <t>36</t>
    </r>
    <r>
      <rPr>
        <sz val="12"/>
        <color theme="1"/>
        <rFont val="宋体"/>
        <charset val="134"/>
      </rPr>
      <t>人参与生产、收益分红、务工增收、流转土地，其中带动脱贫户和监测对象</t>
    </r>
    <r>
      <rPr>
        <sz val="12"/>
        <color theme="1"/>
        <rFont val="Times New Roman"/>
        <charset val="134"/>
      </rPr>
      <t>2</t>
    </r>
    <r>
      <rPr>
        <sz val="12"/>
        <color theme="1"/>
        <rFont val="宋体"/>
        <charset val="134"/>
      </rPr>
      <t>户</t>
    </r>
    <r>
      <rPr>
        <sz val="12"/>
        <color theme="1"/>
        <rFont val="Times New Roman"/>
        <charset val="134"/>
      </rPr>
      <t>8</t>
    </r>
    <r>
      <rPr>
        <sz val="12"/>
        <color theme="1"/>
        <rFont val="宋体"/>
        <charset val="134"/>
      </rPr>
      <t>人实现户均增收</t>
    </r>
    <r>
      <rPr>
        <sz val="12"/>
        <color theme="1"/>
        <rFont val="Times New Roman"/>
        <charset val="134"/>
      </rPr>
      <t>1000</t>
    </r>
    <r>
      <rPr>
        <sz val="12"/>
        <color theme="1"/>
        <rFont val="宋体"/>
        <charset val="134"/>
      </rPr>
      <t>元，预计繁育出新一代适宜留坝种植的猪苓种源，实现种质收集、异地生态保护和良种选育的多重目的。项目采取以工代赈方式，带动群众通过务工增收，发放劳务报酬比例不得低于</t>
    </r>
    <r>
      <rPr>
        <sz val="12"/>
        <color theme="1"/>
        <rFont val="Times New Roman"/>
        <charset val="134"/>
      </rPr>
      <t>18%</t>
    </r>
    <r>
      <rPr>
        <sz val="12"/>
        <color theme="1"/>
        <rFont val="宋体"/>
        <charset val="134"/>
      </rPr>
      <t>。县农技中心明确管护运营人员，确保持续发挥效益，项目形成资产归县农技中心所有。</t>
    </r>
  </si>
  <si>
    <r>
      <rPr>
        <sz val="14"/>
        <color theme="1"/>
        <rFont val="宋体"/>
        <charset val="134"/>
      </rPr>
      <t>项目总投入</t>
    </r>
    <r>
      <rPr>
        <sz val="14"/>
        <color theme="1"/>
        <rFont val="Times New Roman"/>
        <charset val="134"/>
      </rPr>
      <t>80</t>
    </r>
    <r>
      <rPr>
        <sz val="14"/>
        <color theme="1"/>
        <rFont val="宋体"/>
        <charset val="134"/>
      </rPr>
      <t>万元</t>
    </r>
  </si>
  <si>
    <r>
      <rPr>
        <sz val="12"/>
        <color theme="1"/>
        <rFont val="宋体"/>
        <charset val="134"/>
      </rPr>
      <t>受益脱贫户和监测对象人口数</t>
    </r>
    <r>
      <rPr>
        <sz val="12"/>
        <color theme="1"/>
        <rFont val="Times New Roman"/>
        <charset val="134"/>
      </rPr>
      <t>≥8</t>
    </r>
    <r>
      <rPr>
        <sz val="12"/>
        <color theme="1"/>
        <rFont val="宋体"/>
        <charset val="134"/>
      </rPr>
      <t>人</t>
    </r>
  </si>
  <si>
    <r>
      <rPr>
        <sz val="12"/>
        <color theme="1"/>
        <rFont val="宋体"/>
        <charset val="134"/>
      </rPr>
      <t>使用年限</t>
    </r>
    <r>
      <rPr>
        <sz val="12"/>
        <color theme="1"/>
        <rFont val="Times New Roman"/>
        <charset val="134"/>
      </rPr>
      <t>≥3</t>
    </r>
    <r>
      <rPr>
        <sz val="12"/>
        <color theme="1"/>
        <rFont val="宋体"/>
        <charset val="134"/>
      </rPr>
      <t>年</t>
    </r>
  </si>
  <si>
    <t>否</t>
  </si>
  <si>
    <r>
      <rPr>
        <sz val="12"/>
        <color theme="1"/>
        <rFont val="宋体"/>
        <charset val="134"/>
      </rPr>
      <t>无</t>
    </r>
  </si>
  <si>
    <r>
      <rPr>
        <sz val="12"/>
        <color rgb="FF000000"/>
        <rFont val="宋体"/>
        <charset val="134"/>
      </rPr>
      <t>留坝县玉皇庙镇蔬菜种植示范带建设项目</t>
    </r>
  </si>
  <si>
    <r>
      <rPr>
        <sz val="12"/>
        <color rgb="FF000000"/>
        <rFont val="宋体"/>
        <charset val="134"/>
      </rPr>
      <t>在西河片区（关房子村、白庙子村）集中连片打造蔬菜种植示范带</t>
    </r>
    <r>
      <rPr>
        <sz val="12"/>
        <color rgb="FF000000"/>
        <rFont val="Times New Roman"/>
        <charset val="134"/>
      </rPr>
      <t>200</t>
    </r>
    <r>
      <rPr>
        <sz val="12"/>
        <color rgb="FF000000"/>
        <rFont val="宋体"/>
        <charset val="134"/>
      </rPr>
      <t>亩，建设日光温室大棚</t>
    </r>
    <r>
      <rPr>
        <sz val="12"/>
        <color rgb="FF000000"/>
        <rFont val="Times New Roman"/>
        <charset val="134"/>
      </rPr>
      <t>1200</t>
    </r>
    <r>
      <rPr>
        <sz val="12"/>
        <color rgb="FF000000"/>
        <rFont val="宋体"/>
        <charset val="134"/>
      </rPr>
      <t>平方米，改建分拣包装加工车间</t>
    </r>
    <r>
      <rPr>
        <sz val="12"/>
        <color rgb="FF000000"/>
        <rFont val="Times New Roman"/>
        <charset val="134"/>
      </rPr>
      <t>120</t>
    </r>
    <r>
      <rPr>
        <sz val="12"/>
        <color rgb="FF000000"/>
        <rFont val="宋体"/>
        <charset val="134"/>
      </rPr>
      <t>㎡，购置净菜加工、真空包装、干菜加工等设备，新建冷藏保鲜库一座</t>
    </r>
    <r>
      <rPr>
        <sz val="12"/>
        <color rgb="FF000000"/>
        <rFont val="Times New Roman"/>
        <charset val="134"/>
      </rPr>
      <t>100</t>
    </r>
    <r>
      <rPr>
        <sz val="12"/>
        <color rgb="FF000000"/>
        <rFont val="宋体"/>
        <charset val="134"/>
      </rPr>
      <t>平方米，同时配套建设道路、供电、节水灌溉等蔬菜生产配套基础设施。</t>
    </r>
  </si>
  <si>
    <r>
      <rPr>
        <sz val="12"/>
        <color theme="1"/>
        <rFont val="宋体"/>
        <charset val="134"/>
      </rPr>
      <t>玉皇庙镇</t>
    </r>
    <r>
      <rPr>
        <sz val="12"/>
        <color theme="1"/>
        <rFont val="Times New Roman"/>
        <charset val="134"/>
      </rPr>
      <t xml:space="preserve">
</t>
    </r>
    <r>
      <rPr>
        <sz val="12"/>
        <color theme="1"/>
        <rFont val="宋体"/>
        <charset val="134"/>
      </rPr>
      <t>关房子村、白庙子村、下西河村</t>
    </r>
  </si>
  <si>
    <r>
      <rPr>
        <sz val="12"/>
        <color rgb="FF000000"/>
        <rFont val="宋体"/>
        <charset val="134"/>
      </rPr>
      <t>带动</t>
    </r>
    <r>
      <rPr>
        <sz val="12"/>
        <color rgb="FF000000"/>
        <rFont val="Times New Roman"/>
        <charset val="134"/>
      </rPr>
      <t>35</t>
    </r>
    <r>
      <rPr>
        <sz val="12"/>
        <color rgb="FF000000"/>
        <rFont val="宋体"/>
        <charset val="134"/>
      </rPr>
      <t>户</t>
    </r>
    <r>
      <rPr>
        <sz val="12"/>
        <color rgb="FF000000"/>
        <rFont val="Times New Roman"/>
        <charset val="134"/>
      </rPr>
      <t>65</t>
    </r>
    <r>
      <rPr>
        <sz val="12"/>
        <color rgb="FF000000"/>
        <rFont val="宋体"/>
        <charset val="134"/>
      </rPr>
      <t>人农户产业发展、租赁土地、参与务工、收益分红，其中带动脱贫户及监测对象户</t>
    </r>
    <r>
      <rPr>
        <sz val="12"/>
        <color rgb="FF000000"/>
        <rFont val="Times New Roman"/>
        <charset val="134"/>
      </rPr>
      <t>11</t>
    </r>
    <r>
      <rPr>
        <sz val="12"/>
        <color rgb="FF000000"/>
        <rFont val="宋体"/>
        <charset val="134"/>
      </rPr>
      <t>户</t>
    </r>
    <r>
      <rPr>
        <sz val="12"/>
        <color rgb="FF000000"/>
        <rFont val="Times New Roman"/>
        <charset val="134"/>
      </rPr>
      <t>20</t>
    </r>
    <r>
      <rPr>
        <sz val="12"/>
        <color rgb="FF000000"/>
        <rFont val="宋体"/>
        <charset val="134"/>
      </rPr>
      <t>人实现户均增收</t>
    </r>
    <r>
      <rPr>
        <sz val="12"/>
        <color rgb="FF000000"/>
        <rFont val="Times New Roman"/>
        <charset val="134"/>
      </rPr>
      <t>500</t>
    </r>
    <r>
      <rPr>
        <sz val="12"/>
        <color rgb="FF000000"/>
        <rFont val="宋体"/>
        <charset val="134"/>
      </rPr>
      <t>元，增加村集体经济收入</t>
    </r>
    <r>
      <rPr>
        <sz val="12"/>
        <color rgb="FF000000"/>
        <rFont val="Times New Roman"/>
        <charset val="134"/>
      </rPr>
      <t>5</t>
    </r>
    <r>
      <rPr>
        <sz val="12"/>
        <color rgb="FF000000"/>
        <rFont val="宋体"/>
        <charset val="134"/>
      </rPr>
      <t>万元，村集体经济收入的</t>
    </r>
    <r>
      <rPr>
        <sz val="12"/>
        <color rgb="FF000000"/>
        <rFont val="Times New Roman"/>
        <charset val="134"/>
      </rPr>
      <t>30%</t>
    </r>
    <r>
      <rPr>
        <sz val="12"/>
        <color rgb="FF000000"/>
        <rFont val="宋体"/>
        <charset val="134"/>
      </rPr>
      <t>用于给全村脱贫人口和监测对象为主的农户进行差异化分红，集体经济收入的</t>
    </r>
    <r>
      <rPr>
        <sz val="12"/>
        <color rgb="FF000000"/>
        <rFont val="Times New Roman"/>
        <charset val="134"/>
      </rPr>
      <t>70%</t>
    </r>
    <r>
      <rPr>
        <sz val="12"/>
        <color rgb="FF000000"/>
        <rFont val="宋体"/>
        <charset val="134"/>
      </rPr>
      <t>用于产业扩大再生产、提取公积金和公益金。项目采取以工代赈方式，带动群众通过务工增收，发放劳务报酬比例不得低于</t>
    </r>
    <r>
      <rPr>
        <sz val="12"/>
        <color rgb="FF000000"/>
        <rFont val="Times New Roman"/>
        <charset val="134"/>
      </rPr>
      <t>18%</t>
    </r>
    <r>
      <rPr>
        <sz val="12"/>
        <color rgb="FF000000"/>
        <rFont val="宋体"/>
        <charset val="134"/>
      </rPr>
      <t>。村集体明确管护运营人员，确保持续发挥效益，项目形成经营性资产归村集体所有。</t>
    </r>
  </si>
  <si>
    <r>
      <rPr>
        <sz val="12"/>
        <color theme="1"/>
        <rFont val="宋体"/>
        <charset val="134"/>
      </rPr>
      <t>产业发展、租赁土地、参与务工、收益分红</t>
    </r>
  </si>
  <si>
    <r>
      <rPr>
        <sz val="12"/>
        <color theme="1"/>
        <rFont val="宋体"/>
        <charset val="134"/>
      </rPr>
      <t>受益脱贫户和监测对象人口数</t>
    </r>
    <r>
      <rPr>
        <sz val="12"/>
        <color theme="1"/>
        <rFont val="Times New Roman"/>
        <charset val="134"/>
      </rPr>
      <t>≥20</t>
    </r>
    <r>
      <rPr>
        <sz val="12"/>
        <color theme="1"/>
        <rFont val="宋体"/>
        <charset val="134"/>
      </rPr>
      <t>人</t>
    </r>
  </si>
  <si>
    <r>
      <rPr>
        <sz val="14"/>
        <color theme="1"/>
        <rFont val="宋体"/>
        <charset val="134"/>
      </rPr>
      <t>②养殖业基地</t>
    </r>
  </si>
  <si>
    <r>
      <rPr>
        <sz val="12"/>
        <color theme="1"/>
        <rFont val="Times New Roman"/>
        <charset val="134"/>
      </rPr>
      <t>2025</t>
    </r>
    <r>
      <rPr>
        <sz val="12"/>
        <color theme="1"/>
        <rFont val="宋体"/>
        <charset val="134"/>
      </rPr>
      <t>年留坝县留侯镇庙台子村林下蛋鸡养殖建设项目</t>
    </r>
  </si>
  <si>
    <r>
      <rPr>
        <sz val="12"/>
        <color theme="1"/>
        <rFont val="宋体"/>
        <charset val="134"/>
      </rPr>
      <t>在大坝沟新建</t>
    </r>
    <r>
      <rPr>
        <sz val="12"/>
        <color theme="1"/>
        <rFont val="Times New Roman"/>
        <charset val="134"/>
      </rPr>
      <t>20</t>
    </r>
    <r>
      <rPr>
        <sz val="12"/>
        <color theme="1"/>
        <rFont val="宋体"/>
        <charset val="134"/>
      </rPr>
      <t>亩林下养鸡场</t>
    </r>
    <r>
      <rPr>
        <sz val="12"/>
        <color theme="1"/>
        <rFont val="Times New Roman"/>
        <charset val="134"/>
      </rPr>
      <t>1</t>
    </r>
    <r>
      <rPr>
        <sz val="12"/>
        <color theme="1"/>
        <rFont val="宋体"/>
        <charset val="134"/>
      </rPr>
      <t>个，新建圈舍</t>
    </r>
    <r>
      <rPr>
        <sz val="12"/>
        <color theme="1"/>
        <rFont val="Times New Roman"/>
        <charset val="134"/>
      </rPr>
      <t>200</t>
    </r>
    <r>
      <rPr>
        <sz val="12"/>
        <color theme="1"/>
        <rFont val="宋体"/>
        <charset val="134"/>
      </rPr>
      <t>㎡、生产用房</t>
    </r>
    <r>
      <rPr>
        <sz val="12"/>
        <color theme="1"/>
        <rFont val="Times New Roman"/>
        <charset val="134"/>
      </rPr>
      <t>30</t>
    </r>
    <r>
      <rPr>
        <sz val="12"/>
        <color theme="1"/>
        <rFont val="宋体"/>
        <charset val="134"/>
      </rPr>
      <t>㎡、雨棚</t>
    </r>
    <r>
      <rPr>
        <sz val="12"/>
        <color theme="1"/>
        <rFont val="Times New Roman"/>
        <charset val="134"/>
      </rPr>
      <t>200</t>
    </r>
    <r>
      <rPr>
        <sz val="12"/>
        <color theme="1"/>
        <rFont val="宋体"/>
        <charset val="134"/>
      </rPr>
      <t>㎡、围网</t>
    </r>
    <r>
      <rPr>
        <sz val="12"/>
        <color theme="1"/>
        <rFont val="Times New Roman"/>
        <charset val="134"/>
      </rPr>
      <t>400</t>
    </r>
    <r>
      <rPr>
        <sz val="12"/>
        <color theme="1"/>
        <rFont val="宋体"/>
        <charset val="134"/>
      </rPr>
      <t>米、铺设砂石道路</t>
    </r>
    <r>
      <rPr>
        <sz val="12"/>
        <color theme="1"/>
        <rFont val="Times New Roman"/>
        <charset val="134"/>
      </rPr>
      <t>30</t>
    </r>
    <r>
      <rPr>
        <sz val="12"/>
        <color theme="1"/>
        <rFont val="宋体"/>
        <charset val="134"/>
      </rPr>
      <t>米，新建堆粪池</t>
    </r>
    <r>
      <rPr>
        <sz val="12"/>
        <color theme="1"/>
        <rFont val="Times New Roman"/>
        <charset val="134"/>
      </rPr>
      <t>1</t>
    </r>
    <r>
      <rPr>
        <sz val="12"/>
        <color theme="1"/>
        <rFont val="宋体"/>
        <charset val="134"/>
      </rPr>
      <t>个</t>
    </r>
    <r>
      <rPr>
        <sz val="12"/>
        <color theme="1"/>
        <rFont val="Times New Roman"/>
        <charset val="134"/>
      </rPr>
      <t>20</t>
    </r>
    <r>
      <rPr>
        <sz val="12"/>
        <color theme="1"/>
        <rFont val="宋体"/>
        <charset val="134"/>
      </rPr>
      <t>立方米，养殖土鸡</t>
    </r>
    <r>
      <rPr>
        <sz val="12"/>
        <color theme="1"/>
        <rFont val="Times New Roman"/>
        <charset val="134"/>
      </rPr>
      <t>10000</t>
    </r>
    <r>
      <rPr>
        <sz val="12"/>
        <color theme="1"/>
        <rFont val="宋体"/>
        <charset val="134"/>
      </rPr>
      <t>只。</t>
    </r>
  </si>
  <si>
    <r>
      <rPr>
        <sz val="12"/>
        <color theme="1"/>
        <rFont val="宋体"/>
        <charset val="134"/>
      </rPr>
      <t>留侯镇</t>
    </r>
    <r>
      <rPr>
        <sz val="12"/>
        <color theme="1"/>
        <rFont val="Times New Roman"/>
        <charset val="134"/>
      </rPr>
      <t xml:space="preserve">
</t>
    </r>
    <r>
      <rPr>
        <sz val="12"/>
        <color theme="1"/>
        <rFont val="宋体"/>
        <charset val="134"/>
      </rPr>
      <t>庙台子村</t>
    </r>
  </si>
  <si>
    <r>
      <rPr>
        <sz val="12"/>
        <color theme="1"/>
        <rFont val="宋体"/>
        <charset val="134"/>
      </rPr>
      <t>带动农户</t>
    </r>
    <r>
      <rPr>
        <sz val="12"/>
        <color theme="1"/>
        <rFont val="Times New Roman"/>
        <charset val="134"/>
      </rPr>
      <t>12</t>
    </r>
    <r>
      <rPr>
        <sz val="12"/>
        <color theme="1"/>
        <rFont val="宋体"/>
        <charset val="134"/>
      </rPr>
      <t>户</t>
    </r>
    <r>
      <rPr>
        <sz val="12"/>
        <color theme="1"/>
        <rFont val="Times New Roman"/>
        <charset val="134"/>
      </rPr>
      <t>37</t>
    </r>
    <r>
      <rPr>
        <sz val="12"/>
        <color theme="1"/>
        <rFont val="宋体"/>
        <charset val="134"/>
      </rPr>
      <t>人产业发展、租赁土地、参与务工、收益分红，其中脱贫户及监测对象</t>
    </r>
    <r>
      <rPr>
        <sz val="12"/>
        <color theme="1"/>
        <rFont val="Times New Roman"/>
        <charset val="134"/>
      </rPr>
      <t>4</t>
    </r>
    <r>
      <rPr>
        <sz val="12"/>
        <color theme="1"/>
        <rFont val="宋体"/>
        <charset val="134"/>
      </rPr>
      <t>户</t>
    </r>
    <r>
      <rPr>
        <sz val="12"/>
        <color theme="1"/>
        <rFont val="Times New Roman"/>
        <charset val="134"/>
      </rPr>
      <t>16</t>
    </r>
    <r>
      <rPr>
        <sz val="12"/>
        <color theme="1"/>
        <rFont val="宋体"/>
        <charset val="134"/>
      </rPr>
      <t>人户均增收</t>
    </r>
    <r>
      <rPr>
        <sz val="12"/>
        <color theme="1"/>
        <rFont val="Times New Roman"/>
        <charset val="134"/>
      </rPr>
      <t>500</t>
    </r>
    <r>
      <rPr>
        <sz val="12"/>
        <color theme="1"/>
        <rFont val="宋体"/>
        <charset val="134"/>
      </rPr>
      <t>元，预计增加村集体经济收入</t>
    </r>
    <r>
      <rPr>
        <sz val="12"/>
        <color theme="1"/>
        <rFont val="Times New Roman"/>
        <charset val="134"/>
      </rPr>
      <t>1</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</si>
  <si>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55</t>
    </r>
    <r>
      <rPr>
        <sz val="14"/>
        <color theme="1"/>
        <rFont val="宋体"/>
        <charset val="134"/>
      </rPr>
      <t>万元</t>
    </r>
  </si>
  <si>
    <r>
      <rPr>
        <sz val="12"/>
        <color theme="1"/>
        <rFont val="宋体"/>
        <charset val="134"/>
      </rPr>
      <t>受益脱贫户和监测对象人口数</t>
    </r>
    <r>
      <rPr>
        <sz val="12"/>
        <color theme="1"/>
        <rFont val="Times New Roman"/>
        <charset val="134"/>
      </rPr>
      <t>≥16</t>
    </r>
    <r>
      <rPr>
        <sz val="12"/>
        <color theme="1"/>
        <rFont val="宋体"/>
        <charset val="134"/>
      </rPr>
      <t>人</t>
    </r>
  </si>
  <si>
    <r>
      <rPr>
        <sz val="12"/>
        <color theme="1"/>
        <rFont val="宋体"/>
        <charset val="134"/>
      </rPr>
      <t>留侯镇人民政府</t>
    </r>
  </si>
  <si>
    <r>
      <rPr>
        <sz val="12"/>
        <color theme="1"/>
        <rFont val="宋体"/>
        <charset val="134"/>
      </rPr>
      <t>牛立</t>
    </r>
  </si>
  <si>
    <r>
      <rPr>
        <sz val="12"/>
        <color theme="1"/>
        <rFont val="Times New Roman"/>
        <charset val="134"/>
      </rPr>
      <t>2025</t>
    </r>
    <r>
      <rPr>
        <sz val="12"/>
        <color theme="1"/>
        <rFont val="宋体"/>
        <charset val="134"/>
      </rPr>
      <t>年留坝县江口镇田坝村林下蛋鸡养殖改造提升项目</t>
    </r>
  </si>
  <si>
    <r>
      <rPr>
        <sz val="12"/>
        <color theme="1"/>
        <rFont val="宋体"/>
        <charset val="134"/>
      </rPr>
      <t>修整林地</t>
    </r>
    <r>
      <rPr>
        <sz val="12"/>
        <color theme="1"/>
        <rFont val="Times New Roman"/>
        <charset val="134"/>
      </rPr>
      <t>60</t>
    </r>
    <r>
      <rPr>
        <sz val="12"/>
        <color theme="1"/>
        <rFont val="宋体"/>
        <charset val="134"/>
      </rPr>
      <t>亩用于扩建养殖场，新建圈舍</t>
    </r>
    <r>
      <rPr>
        <sz val="12"/>
        <color theme="1"/>
        <rFont val="Times New Roman"/>
        <charset val="134"/>
      </rPr>
      <t>1000</t>
    </r>
    <r>
      <rPr>
        <sz val="12"/>
        <color theme="1"/>
        <rFont val="宋体"/>
        <charset val="134"/>
      </rPr>
      <t>平方米，安装山地单轨运输机轨道</t>
    </r>
    <r>
      <rPr>
        <sz val="12"/>
        <color theme="1"/>
        <rFont val="Times New Roman"/>
        <charset val="134"/>
      </rPr>
      <t>800</t>
    </r>
    <r>
      <rPr>
        <sz val="12"/>
        <color theme="1"/>
        <rFont val="宋体"/>
        <charset val="134"/>
      </rPr>
      <t>米、运输机</t>
    </r>
    <r>
      <rPr>
        <sz val="12"/>
        <color theme="1"/>
        <rFont val="Times New Roman"/>
        <charset val="134"/>
      </rPr>
      <t>1</t>
    </r>
    <r>
      <rPr>
        <sz val="12"/>
        <color theme="1"/>
        <rFont val="宋体"/>
        <charset val="134"/>
      </rPr>
      <t>台，围网</t>
    </r>
    <r>
      <rPr>
        <sz val="12"/>
        <color theme="1"/>
        <rFont val="Times New Roman"/>
        <charset val="134"/>
      </rPr>
      <t>2500</t>
    </r>
    <r>
      <rPr>
        <sz val="12"/>
        <color theme="1"/>
        <rFont val="宋体"/>
        <charset val="134"/>
      </rPr>
      <t>米，新建堆粪池</t>
    </r>
    <r>
      <rPr>
        <sz val="12"/>
        <color theme="1"/>
        <rFont val="Times New Roman"/>
        <charset val="134"/>
      </rPr>
      <t>2</t>
    </r>
    <r>
      <rPr>
        <sz val="12"/>
        <color theme="1"/>
        <rFont val="宋体"/>
        <charset val="134"/>
      </rPr>
      <t>个</t>
    </r>
    <r>
      <rPr>
        <sz val="12"/>
        <color theme="1"/>
        <rFont val="Times New Roman"/>
        <charset val="134"/>
      </rPr>
      <t>20</t>
    </r>
    <r>
      <rPr>
        <sz val="12"/>
        <color theme="1"/>
        <rFont val="宋体"/>
        <charset val="134"/>
      </rPr>
      <t>立方米，安装鸡场大门</t>
    </r>
    <r>
      <rPr>
        <sz val="12"/>
        <color theme="1"/>
        <rFont val="Times New Roman"/>
        <charset val="134"/>
      </rPr>
      <t>1</t>
    </r>
    <r>
      <rPr>
        <sz val="12"/>
        <color theme="1"/>
        <rFont val="宋体"/>
        <charset val="134"/>
      </rPr>
      <t>个，年发展土鸡养殖</t>
    </r>
    <r>
      <rPr>
        <sz val="12"/>
        <color theme="1"/>
        <rFont val="Times New Roman"/>
        <charset val="134"/>
      </rPr>
      <t>10000</t>
    </r>
    <r>
      <rPr>
        <sz val="12"/>
        <color theme="1"/>
        <rFont val="宋体"/>
        <charset val="134"/>
      </rPr>
      <t>只。</t>
    </r>
  </si>
  <si>
    <r>
      <rPr>
        <sz val="12"/>
        <color theme="1"/>
        <rFont val="宋体"/>
        <charset val="134"/>
      </rPr>
      <t>江口镇</t>
    </r>
    <r>
      <rPr>
        <sz val="12"/>
        <color theme="1"/>
        <rFont val="Times New Roman"/>
        <charset val="134"/>
      </rPr>
      <t xml:space="preserve">
</t>
    </r>
    <r>
      <rPr>
        <sz val="12"/>
        <color theme="1"/>
        <rFont val="宋体"/>
        <charset val="134"/>
      </rPr>
      <t>田坝村</t>
    </r>
  </si>
  <si>
    <r>
      <rPr>
        <sz val="12"/>
        <color theme="1"/>
        <rFont val="宋体"/>
        <charset val="134"/>
      </rPr>
      <t>带动农户</t>
    </r>
    <r>
      <rPr>
        <sz val="12"/>
        <color theme="1"/>
        <rFont val="Times New Roman"/>
        <charset val="134"/>
      </rPr>
      <t>17</t>
    </r>
    <r>
      <rPr>
        <sz val="12"/>
        <color theme="1"/>
        <rFont val="宋体"/>
        <charset val="134"/>
      </rPr>
      <t>户</t>
    </r>
    <r>
      <rPr>
        <sz val="12"/>
        <color theme="1"/>
        <rFont val="Times New Roman"/>
        <charset val="134"/>
      </rPr>
      <t>52</t>
    </r>
    <r>
      <rPr>
        <sz val="12"/>
        <color theme="1"/>
        <rFont val="宋体"/>
        <charset val="134"/>
      </rPr>
      <t>人参与生产、收益分红、务工增收，其中带动脱贫户和监测对象</t>
    </r>
    <r>
      <rPr>
        <sz val="12"/>
        <color theme="1"/>
        <rFont val="Times New Roman"/>
        <charset val="134"/>
      </rPr>
      <t>6</t>
    </r>
    <r>
      <rPr>
        <sz val="12"/>
        <color theme="1"/>
        <rFont val="宋体"/>
        <charset val="134"/>
      </rPr>
      <t>户</t>
    </r>
    <r>
      <rPr>
        <sz val="12"/>
        <color theme="1"/>
        <rFont val="Times New Roman"/>
        <charset val="134"/>
      </rPr>
      <t>27</t>
    </r>
    <r>
      <rPr>
        <sz val="12"/>
        <color theme="1"/>
        <rFont val="宋体"/>
        <charset val="134"/>
      </rPr>
      <t>人实现户均增收</t>
    </r>
    <r>
      <rPr>
        <sz val="12"/>
        <color theme="1"/>
        <rFont val="Times New Roman"/>
        <charset val="134"/>
      </rPr>
      <t>1000</t>
    </r>
    <r>
      <rPr>
        <sz val="12"/>
        <color theme="1"/>
        <rFont val="宋体"/>
        <charset val="134"/>
      </rPr>
      <t>元，增加村集体经济收入</t>
    </r>
    <r>
      <rPr>
        <sz val="12"/>
        <color theme="1"/>
        <rFont val="Times New Roman"/>
        <charset val="134"/>
      </rPr>
      <t>1</t>
    </r>
    <r>
      <rPr>
        <sz val="12"/>
        <color theme="1"/>
        <rFont val="宋体"/>
        <charset val="134"/>
      </rPr>
      <t>万元，集体经济收入的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</si>
  <si>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90</t>
    </r>
    <r>
      <rPr>
        <sz val="14"/>
        <color theme="1"/>
        <rFont val="宋体"/>
        <charset val="134"/>
      </rPr>
      <t>万元</t>
    </r>
  </si>
  <si>
    <r>
      <rPr>
        <sz val="12"/>
        <color theme="1"/>
        <rFont val="宋体"/>
        <charset val="134"/>
      </rPr>
      <t>受益脱贫户和监测对象人口数</t>
    </r>
    <r>
      <rPr>
        <sz val="12"/>
        <color theme="1"/>
        <rFont val="Times New Roman"/>
        <charset val="134"/>
      </rPr>
      <t>≥27</t>
    </r>
    <r>
      <rPr>
        <sz val="12"/>
        <color theme="1"/>
        <rFont val="宋体"/>
        <charset val="134"/>
      </rPr>
      <t>人</t>
    </r>
  </si>
  <si>
    <r>
      <rPr>
        <sz val="12"/>
        <rFont val="Times New Roman"/>
        <charset val="134"/>
      </rPr>
      <t>2025</t>
    </r>
    <r>
      <rPr>
        <sz val="12"/>
        <rFont val="宋体"/>
        <charset val="134"/>
      </rPr>
      <t>年留坝县林下土鸡养殖示范基地及销售平台建设项目</t>
    </r>
  </si>
  <si>
    <r>
      <rPr>
        <sz val="12"/>
        <rFont val="宋体"/>
        <charset val="134"/>
      </rPr>
      <t>建设林下散养鸡示范基地</t>
    </r>
    <r>
      <rPr>
        <sz val="12"/>
        <rFont val="Times New Roman"/>
        <charset val="134"/>
      </rPr>
      <t>6</t>
    </r>
    <r>
      <rPr>
        <sz val="12"/>
        <rFont val="宋体"/>
        <charset val="134"/>
      </rPr>
      <t>处，新建标准化平养鸡舍</t>
    </r>
    <r>
      <rPr>
        <sz val="12"/>
        <rFont val="Times New Roman"/>
        <charset val="134"/>
      </rPr>
      <t>2000</t>
    </r>
    <r>
      <rPr>
        <sz val="12"/>
        <rFont val="宋体"/>
        <charset val="134"/>
      </rPr>
      <t>平方米，生产用房及饲料间</t>
    </r>
    <r>
      <rPr>
        <sz val="12"/>
        <rFont val="Times New Roman"/>
        <charset val="134"/>
      </rPr>
      <t>180</t>
    </r>
    <r>
      <rPr>
        <sz val="12"/>
        <rFont val="宋体"/>
        <charset val="134"/>
      </rPr>
      <t>平方米，建设围网圈定林地</t>
    </r>
    <r>
      <rPr>
        <sz val="12"/>
        <rFont val="Times New Roman"/>
        <charset val="134"/>
      </rPr>
      <t>3000</t>
    </r>
    <r>
      <rPr>
        <sz val="12"/>
        <rFont val="宋体"/>
        <charset val="134"/>
      </rPr>
      <t>米，修建长</t>
    </r>
    <r>
      <rPr>
        <sz val="12"/>
        <rFont val="Times New Roman"/>
        <charset val="134"/>
      </rPr>
      <t>200</t>
    </r>
    <r>
      <rPr>
        <sz val="12"/>
        <rFont val="宋体"/>
        <charset val="134"/>
      </rPr>
      <t>米、宽</t>
    </r>
    <r>
      <rPr>
        <sz val="12"/>
        <rFont val="Times New Roman"/>
        <charset val="134"/>
      </rPr>
      <t>2</t>
    </r>
    <r>
      <rPr>
        <sz val="12"/>
        <rFont val="宋体"/>
        <charset val="134"/>
      </rPr>
      <t>米、</t>
    </r>
    <r>
      <rPr>
        <sz val="12"/>
        <rFont val="Times New Roman"/>
        <charset val="134"/>
      </rPr>
      <t>15</t>
    </r>
    <r>
      <rPr>
        <sz val="12"/>
        <rFont val="宋体"/>
        <charset val="134"/>
      </rPr>
      <t>公分厚产业路，配备自动化饮水线，饲料投喂设施</t>
    </r>
    <r>
      <rPr>
        <sz val="12"/>
        <rFont val="Times New Roman"/>
        <charset val="134"/>
      </rPr>
      <t>300</t>
    </r>
    <r>
      <rPr>
        <sz val="12"/>
        <rFont val="宋体"/>
        <charset val="134"/>
      </rPr>
      <t>个</t>
    </r>
    <r>
      <rPr>
        <sz val="12"/>
        <rFont val="Times New Roman"/>
        <charset val="134"/>
      </rPr>
      <t>;</t>
    </r>
    <r>
      <rPr>
        <sz val="12"/>
        <rFont val="宋体"/>
        <charset val="134"/>
      </rPr>
      <t>建设无害化处理池</t>
    </r>
    <r>
      <rPr>
        <sz val="12"/>
        <rFont val="Times New Roman"/>
        <charset val="134"/>
      </rPr>
      <t>60</t>
    </r>
    <r>
      <rPr>
        <sz val="12"/>
        <rFont val="宋体"/>
        <charset val="134"/>
      </rPr>
      <t>立方米；建设土鸡屠宰点</t>
    </r>
    <r>
      <rPr>
        <sz val="12"/>
        <rFont val="Times New Roman"/>
        <charset val="134"/>
      </rPr>
      <t>1</t>
    </r>
    <r>
      <rPr>
        <sz val="12"/>
        <rFont val="宋体"/>
        <charset val="134"/>
      </rPr>
      <t>处，配备宰杀相关设施设备，废弃物收集设备；建设土鸡、土鸡蛋销售点</t>
    </r>
    <r>
      <rPr>
        <sz val="12"/>
        <rFont val="Times New Roman"/>
        <charset val="134"/>
      </rPr>
      <t>1</t>
    </r>
    <r>
      <rPr>
        <sz val="12"/>
        <rFont val="宋体"/>
        <charset val="134"/>
      </rPr>
      <t>处，购置冷柜、冷藏保鲜设施设备</t>
    </r>
    <r>
      <rPr>
        <sz val="12"/>
        <rFont val="Times New Roman"/>
        <charset val="134"/>
      </rPr>
      <t>3</t>
    </r>
    <r>
      <rPr>
        <sz val="12"/>
        <rFont val="宋体"/>
        <charset val="134"/>
      </rPr>
      <t>套。</t>
    </r>
  </si>
  <si>
    <r>
      <rPr>
        <sz val="12"/>
        <color theme="1"/>
        <rFont val="宋体"/>
        <charset val="134"/>
      </rPr>
      <t>江口镇、玉皇庙、武关驿、马道镇、留侯镇、紫柏街道办事处</t>
    </r>
  </si>
  <si>
    <r>
      <rPr>
        <sz val="12"/>
        <rFont val="宋体"/>
        <charset val="134"/>
      </rPr>
      <t>带动农户</t>
    </r>
    <r>
      <rPr>
        <sz val="12"/>
        <rFont val="Times New Roman"/>
        <charset val="134"/>
      </rPr>
      <t>13</t>
    </r>
    <r>
      <rPr>
        <sz val="12"/>
        <rFont val="宋体"/>
        <charset val="134"/>
      </rPr>
      <t>户</t>
    </r>
    <r>
      <rPr>
        <sz val="12"/>
        <rFont val="Times New Roman"/>
        <charset val="134"/>
      </rPr>
      <t>48</t>
    </r>
    <r>
      <rPr>
        <sz val="12"/>
        <rFont val="宋体"/>
        <charset val="134"/>
      </rPr>
      <t>人参与养鸡生产、收益分红、务工增收，其中带动脱贫户和监测对象</t>
    </r>
    <r>
      <rPr>
        <sz val="12"/>
        <rFont val="Times New Roman"/>
        <charset val="134"/>
      </rPr>
      <t>4</t>
    </r>
    <r>
      <rPr>
        <sz val="12"/>
        <rFont val="宋体"/>
        <charset val="134"/>
      </rPr>
      <t>户</t>
    </r>
    <r>
      <rPr>
        <sz val="12"/>
        <rFont val="Times New Roman"/>
        <charset val="134"/>
      </rPr>
      <t>16</t>
    </r>
    <r>
      <rPr>
        <sz val="12"/>
        <rFont val="宋体"/>
        <charset val="134"/>
      </rPr>
      <t>人实现户均增收</t>
    </r>
    <r>
      <rPr>
        <sz val="12"/>
        <rFont val="Times New Roman"/>
        <charset val="134"/>
      </rPr>
      <t>1000</t>
    </r>
    <r>
      <rPr>
        <sz val="12"/>
        <rFont val="宋体"/>
        <charset val="134"/>
      </rPr>
      <t>元，预计每年增加村集体经济收入</t>
    </r>
    <r>
      <rPr>
        <sz val="12"/>
        <rFont val="Times New Roman"/>
        <charset val="134"/>
      </rPr>
      <t>4</t>
    </r>
    <r>
      <rPr>
        <sz val="12"/>
        <rFont val="宋体"/>
        <charset val="134"/>
      </rPr>
      <t>万元，集体经济收入的</t>
    </r>
    <r>
      <rPr>
        <sz val="12"/>
        <rFont val="Times New Roman"/>
        <charset val="134"/>
      </rPr>
      <t>70%</t>
    </r>
    <r>
      <rPr>
        <sz val="12"/>
        <rFont val="宋体"/>
        <charset val="134"/>
      </rPr>
      <t>用于产业扩大再生产、提取公积金和公益金。项目采取以工代赈方式，带动群众通过务工增收，发放劳务报酬比例不得低于</t>
    </r>
    <r>
      <rPr>
        <sz val="12"/>
        <rFont val="Times New Roman"/>
        <charset val="134"/>
      </rPr>
      <t>18%</t>
    </r>
    <r>
      <rPr>
        <sz val="12"/>
        <rFont val="宋体"/>
        <charset val="134"/>
      </rPr>
      <t>。村集体明确管护运营人员，确保持续发挥效益，项目形成经营性资产归村集体所有。</t>
    </r>
  </si>
  <si>
    <r>
      <rPr>
        <sz val="12"/>
        <color theme="1"/>
        <rFont val="宋体"/>
        <charset val="134"/>
      </rPr>
      <t>参与养鸡生产、收益分红、务工增收</t>
    </r>
  </si>
  <si>
    <r>
      <rPr>
        <sz val="12"/>
        <color rgb="FF000000"/>
        <rFont val="宋体"/>
        <charset val="134"/>
      </rPr>
      <t>留坝县武关驿镇铁佛殿村林麝养殖基地改造项目</t>
    </r>
  </si>
  <si>
    <r>
      <rPr>
        <sz val="12"/>
        <color rgb="FF000000"/>
        <rFont val="宋体"/>
        <charset val="134"/>
      </rPr>
      <t>改建圈舍</t>
    </r>
    <r>
      <rPr>
        <sz val="12"/>
        <color rgb="FF000000"/>
        <rFont val="Times New Roman"/>
        <charset val="134"/>
      </rPr>
      <t>70</t>
    </r>
    <r>
      <rPr>
        <sz val="12"/>
        <color rgb="FF000000"/>
        <rFont val="宋体"/>
        <charset val="134"/>
      </rPr>
      <t>间，新建圈舍</t>
    </r>
    <r>
      <rPr>
        <sz val="12"/>
        <color rgb="FF000000"/>
        <rFont val="Times New Roman"/>
        <charset val="134"/>
      </rPr>
      <t>40</t>
    </r>
    <r>
      <rPr>
        <sz val="12"/>
        <color rgb="FF000000"/>
        <rFont val="宋体"/>
        <charset val="134"/>
      </rPr>
      <t>间，围网</t>
    </r>
    <r>
      <rPr>
        <sz val="12"/>
        <color rgb="FF000000"/>
        <rFont val="Times New Roman"/>
        <charset val="134"/>
      </rPr>
      <t>1600</t>
    </r>
    <r>
      <rPr>
        <sz val="12"/>
        <color rgb="FF000000"/>
        <rFont val="宋体"/>
        <charset val="134"/>
      </rPr>
      <t>米，硬化场地</t>
    </r>
    <r>
      <rPr>
        <sz val="12"/>
        <color rgb="FF000000"/>
        <rFont val="Times New Roman"/>
        <charset val="134"/>
      </rPr>
      <t>2000</t>
    </r>
    <r>
      <rPr>
        <sz val="12"/>
        <color rgb="FF000000"/>
        <rFont val="宋体"/>
        <charset val="134"/>
      </rPr>
      <t>平方米，新建水坝</t>
    </r>
    <r>
      <rPr>
        <sz val="12"/>
        <color rgb="FF000000"/>
        <rFont val="Times New Roman"/>
        <charset val="134"/>
      </rPr>
      <t>1</t>
    </r>
    <r>
      <rPr>
        <sz val="12"/>
        <color rgb="FF000000"/>
        <rFont val="宋体"/>
        <charset val="134"/>
      </rPr>
      <t>处、沉淀过滤池</t>
    </r>
    <r>
      <rPr>
        <sz val="12"/>
        <color rgb="FF000000"/>
        <rFont val="Times New Roman"/>
        <charset val="134"/>
      </rPr>
      <t>10</t>
    </r>
    <r>
      <rPr>
        <sz val="12"/>
        <color rgb="FF000000"/>
        <rFont val="宋体"/>
        <charset val="134"/>
      </rPr>
      <t>立方米，铺设</t>
    </r>
    <r>
      <rPr>
        <sz val="12"/>
        <color rgb="FF000000"/>
        <rFont val="Times New Roman"/>
        <charset val="134"/>
      </rPr>
      <t>Ф40</t>
    </r>
    <r>
      <rPr>
        <sz val="12"/>
        <color rgb="FF000000"/>
        <rFont val="宋体"/>
        <charset val="134"/>
      </rPr>
      <t>供水管道</t>
    </r>
    <r>
      <rPr>
        <sz val="12"/>
        <color rgb="FF000000"/>
        <rFont val="Times New Roman"/>
        <charset val="134"/>
      </rPr>
      <t>1800</t>
    </r>
    <r>
      <rPr>
        <sz val="12"/>
        <color rgb="FF000000"/>
        <rFont val="宋体"/>
        <charset val="134"/>
      </rPr>
      <t>米，道路路肩、水沟</t>
    </r>
    <r>
      <rPr>
        <sz val="12"/>
        <color rgb="FF000000"/>
        <rFont val="Times New Roman"/>
        <charset val="134"/>
      </rPr>
      <t>350</t>
    </r>
    <r>
      <rPr>
        <sz val="12"/>
        <color rgb="FF000000"/>
        <rFont val="宋体"/>
        <charset val="134"/>
      </rPr>
      <t>米，路肩防护挡墙</t>
    </r>
    <r>
      <rPr>
        <sz val="12"/>
        <color rgb="FF000000"/>
        <rFont val="Times New Roman"/>
        <charset val="134"/>
      </rPr>
      <t>200</t>
    </r>
    <r>
      <rPr>
        <sz val="12"/>
        <color rgb="FF000000"/>
        <rFont val="宋体"/>
        <charset val="134"/>
      </rPr>
      <t>立方米，排水管</t>
    </r>
    <r>
      <rPr>
        <sz val="12"/>
        <color rgb="FF000000"/>
        <rFont val="Times New Roman"/>
        <charset val="134"/>
      </rPr>
      <t>40</t>
    </r>
    <r>
      <rPr>
        <sz val="12"/>
        <color rgb="FF000000"/>
        <rFont val="宋体"/>
        <charset val="134"/>
      </rPr>
      <t>米，排污官网</t>
    </r>
    <r>
      <rPr>
        <sz val="12"/>
        <color rgb="FF000000"/>
        <rFont val="Times New Roman"/>
        <charset val="134"/>
      </rPr>
      <t>200</t>
    </r>
    <r>
      <rPr>
        <sz val="12"/>
        <color rgb="FF000000"/>
        <rFont val="宋体"/>
        <charset val="134"/>
      </rPr>
      <t>米，</t>
    </r>
    <r>
      <rPr>
        <sz val="12"/>
        <color rgb="FF000000"/>
        <rFont val="Times New Roman"/>
        <charset val="134"/>
      </rPr>
      <t>30</t>
    </r>
    <r>
      <rPr>
        <sz val="12"/>
        <color rgb="FF000000"/>
        <rFont val="宋体"/>
        <charset val="134"/>
      </rPr>
      <t>立方米化粪池</t>
    </r>
    <r>
      <rPr>
        <sz val="12"/>
        <color rgb="FF000000"/>
        <rFont val="Times New Roman"/>
        <charset val="134"/>
      </rPr>
      <t>1</t>
    </r>
    <r>
      <rPr>
        <sz val="12"/>
        <color rgb="FF000000"/>
        <rFont val="宋体"/>
        <charset val="134"/>
      </rPr>
      <t>个。</t>
    </r>
  </si>
  <si>
    <r>
      <rPr>
        <sz val="12"/>
        <color theme="1"/>
        <rFont val="宋体"/>
        <charset val="134"/>
      </rPr>
      <t>武关驿镇</t>
    </r>
    <r>
      <rPr>
        <sz val="12"/>
        <color theme="1"/>
        <rFont val="Times New Roman"/>
        <charset val="134"/>
      </rPr>
      <t xml:space="preserve">
</t>
    </r>
    <r>
      <rPr>
        <sz val="12"/>
        <color theme="1"/>
        <rFont val="宋体"/>
        <charset val="134"/>
      </rPr>
      <t>铁佛殿村</t>
    </r>
  </si>
  <si>
    <r>
      <rPr>
        <sz val="12"/>
        <color rgb="FF000000"/>
        <rFont val="宋体"/>
        <charset val="134"/>
      </rPr>
      <t>带动农户</t>
    </r>
    <r>
      <rPr>
        <sz val="12"/>
        <color rgb="FF000000"/>
        <rFont val="Times New Roman"/>
        <charset val="134"/>
      </rPr>
      <t>20</t>
    </r>
    <r>
      <rPr>
        <sz val="12"/>
        <color rgb="FF000000"/>
        <rFont val="宋体"/>
        <charset val="134"/>
      </rPr>
      <t>户</t>
    </r>
    <r>
      <rPr>
        <sz val="12"/>
        <color rgb="FF000000"/>
        <rFont val="Times New Roman"/>
        <charset val="134"/>
      </rPr>
      <t>46</t>
    </r>
    <r>
      <rPr>
        <sz val="12"/>
        <color rgb="FF000000"/>
        <rFont val="宋体"/>
        <charset val="134"/>
      </rPr>
      <t>人参与生产、务工增收，其中带动脱贫户和监测对象</t>
    </r>
    <r>
      <rPr>
        <sz val="12"/>
        <color rgb="FF000000"/>
        <rFont val="Times New Roman"/>
        <charset val="134"/>
      </rPr>
      <t>4</t>
    </r>
    <r>
      <rPr>
        <sz val="12"/>
        <color rgb="FF000000"/>
        <rFont val="宋体"/>
        <charset val="134"/>
      </rPr>
      <t>户</t>
    </r>
    <r>
      <rPr>
        <sz val="12"/>
        <color rgb="FF000000"/>
        <rFont val="Times New Roman"/>
        <charset val="134"/>
      </rPr>
      <t>6</t>
    </r>
    <r>
      <rPr>
        <sz val="12"/>
        <color rgb="FF000000"/>
        <rFont val="宋体"/>
        <charset val="134"/>
      </rPr>
      <t>人实现户均增收</t>
    </r>
    <r>
      <rPr>
        <sz val="12"/>
        <color rgb="FF000000"/>
        <rFont val="Times New Roman"/>
        <charset val="134"/>
      </rPr>
      <t>2000</t>
    </r>
    <r>
      <rPr>
        <sz val="12"/>
        <color rgb="FF000000"/>
        <rFont val="宋体"/>
        <charset val="134"/>
      </rPr>
      <t>元，雇佣养殖管理人员</t>
    </r>
    <r>
      <rPr>
        <sz val="12"/>
        <color rgb="FF000000"/>
        <rFont val="Times New Roman"/>
        <charset val="134"/>
      </rPr>
      <t>4</t>
    </r>
    <r>
      <rPr>
        <sz val="12"/>
        <color rgb="FF000000"/>
        <rFont val="宋体"/>
        <charset val="134"/>
      </rPr>
      <t>人，户均增收</t>
    </r>
    <r>
      <rPr>
        <sz val="12"/>
        <color rgb="FF000000"/>
        <rFont val="Times New Roman"/>
        <charset val="134"/>
      </rPr>
      <t>3.5</t>
    </r>
    <r>
      <rPr>
        <sz val="12"/>
        <color rgb="FF000000"/>
        <rFont val="宋体"/>
        <charset val="134"/>
      </rPr>
      <t>万元。持续发展后预计年增加村集体收入</t>
    </r>
    <r>
      <rPr>
        <sz val="12"/>
        <color rgb="FF000000"/>
        <rFont val="Times New Roman"/>
        <charset val="134"/>
      </rPr>
      <t>30</t>
    </r>
    <r>
      <rPr>
        <sz val="12"/>
        <color rgb="FF000000"/>
        <rFont val="宋体"/>
        <charset val="134"/>
      </rPr>
      <t>万元。项目采取以工代赈方式，带动群众通过务工增收</t>
    </r>
    <r>
      <rPr>
        <sz val="12"/>
        <color rgb="FF000000"/>
        <rFont val="Times New Roman"/>
        <charset val="134"/>
      </rPr>
      <t>,</t>
    </r>
    <r>
      <rPr>
        <sz val="12"/>
        <color rgb="FF000000"/>
        <rFont val="宋体"/>
        <charset val="134"/>
      </rPr>
      <t>发放劳务报酬比例不得低于</t>
    </r>
    <r>
      <rPr>
        <sz val="12"/>
        <color rgb="FF000000"/>
        <rFont val="Times New Roman"/>
        <charset val="134"/>
      </rPr>
      <t>18%</t>
    </r>
    <r>
      <rPr>
        <sz val="12"/>
        <color rgb="FF000000"/>
        <rFont val="宋体"/>
        <charset val="134"/>
      </rPr>
      <t>。村集体明确管护运营人员，确保持续发挥效益，项目形成经营性资产归村集体所有。</t>
    </r>
  </si>
  <si>
    <r>
      <rPr>
        <sz val="12"/>
        <color theme="1"/>
        <rFont val="宋体"/>
        <charset val="134"/>
      </rPr>
      <t>参与生产、务工增收</t>
    </r>
  </si>
  <si>
    <r>
      <rPr>
        <sz val="12"/>
        <color theme="1"/>
        <rFont val="宋体"/>
        <charset val="134"/>
      </rPr>
      <t>受益脱贫户和监测对象人口数</t>
    </r>
    <r>
      <rPr>
        <sz val="12"/>
        <color theme="1"/>
        <rFont val="Times New Roman"/>
        <charset val="134"/>
      </rPr>
      <t>≥6</t>
    </r>
    <r>
      <rPr>
        <sz val="12"/>
        <color theme="1"/>
        <rFont val="宋体"/>
        <charset val="134"/>
      </rPr>
      <t>人</t>
    </r>
  </si>
  <si>
    <r>
      <rPr>
        <sz val="12"/>
        <color theme="1"/>
        <rFont val="宋体"/>
        <charset val="134"/>
      </rPr>
      <t>使用年限</t>
    </r>
    <r>
      <rPr>
        <sz val="12"/>
        <color theme="1"/>
        <rFont val="Times New Roman"/>
        <charset val="134"/>
      </rPr>
      <t>≥30</t>
    </r>
    <r>
      <rPr>
        <sz val="12"/>
        <color theme="1"/>
        <rFont val="宋体"/>
        <charset val="134"/>
      </rPr>
      <t>年</t>
    </r>
  </si>
  <si>
    <r>
      <rPr>
        <sz val="14"/>
        <color theme="1"/>
        <rFont val="宋体"/>
        <charset val="134"/>
      </rPr>
      <t>③水产养殖业发展</t>
    </r>
  </si>
  <si>
    <r>
      <rPr>
        <sz val="12"/>
        <color theme="1"/>
        <rFont val="Times New Roman"/>
        <charset val="134"/>
      </rPr>
      <t>2025</t>
    </r>
    <r>
      <rPr>
        <sz val="12"/>
        <color theme="1"/>
        <rFont val="宋体"/>
        <charset val="134"/>
      </rPr>
      <t>年留坝县武关驿镇上南河村生态冷水鱼养殖三产融合示范项目</t>
    </r>
  </si>
  <si>
    <r>
      <rPr>
        <sz val="12"/>
        <color theme="1"/>
        <rFont val="宋体"/>
        <charset val="134"/>
      </rPr>
      <t>建设冷水鱼养殖厂房</t>
    </r>
    <r>
      <rPr>
        <sz val="12"/>
        <color theme="1"/>
        <rFont val="Times New Roman"/>
        <charset val="134"/>
      </rPr>
      <t>1</t>
    </r>
    <r>
      <rPr>
        <sz val="12"/>
        <color theme="1"/>
        <rFont val="宋体"/>
        <charset val="134"/>
      </rPr>
      <t>座</t>
    </r>
    <r>
      <rPr>
        <sz val="12"/>
        <color theme="1"/>
        <rFont val="Times New Roman"/>
        <charset val="134"/>
      </rPr>
      <t>1156</t>
    </r>
    <r>
      <rPr>
        <sz val="12"/>
        <color theme="1"/>
        <rFont val="宋体"/>
        <charset val="134"/>
      </rPr>
      <t>平方米，配套生态养殖桶、过滤池等设备，建设蓄水池</t>
    </r>
    <r>
      <rPr>
        <sz val="12"/>
        <color theme="1"/>
        <rFont val="Times New Roman"/>
        <charset val="134"/>
      </rPr>
      <t>1</t>
    </r>
    <r>
      <rPr>
        <sz val="12"/>
        <color theme="1"/>
        <rFont val="宋体"/>
        <charset val="134"/>
      </rPr>
      <t>座</t>
    </r>
    <r>
      <rPr>
        <sz val="12"/>
        <color theme="1"/>
        <rFont val="Times New Roman"/>
        <charset val="134"/>
      </rPr>
      <t>100</t>
    </r>
    <r>
      <rPr>
        <sz val="12"/>
        <color theme="1"/>
        <rFont val="宋体"/>
        <charset val="134"/>
      </rPr>
      <t>立方米，泵房</t>
    </r>
    <r>
      <rPr>
        <sz val="12"/>
        <color theme="1"/>
        <rFont val="Times New Roman"/>
        <charset val="134"/>
      </rPr>
      <t>1</t>
    </r>
    <r>
      <rPr>
        <sz val="12"/>
        <color theme="1"/>
        <rFont val="宋体"/>
        <charset val="134"/>
      </rPr>
      <t>座</t>
    </r>
    <r>
      <rPr>
        <sz val="12"/>
        <color theme="1"/>
        <rFont val="Times New Roman"/>
        <charset val="134"/>
      </rPr>
      <t>45</t>
    </r>
    <r>
      <rPr>
        <sz val="12"/>
        <color theme="1"/>
        <rFont val="宋体"/>
        <charset val="134"/>
      </rPr>
      <t>平方米，配套循环给排水管道等。</t>
    </r>
  </si>
  <si>
    <r>
      <rPr>
        <sz val="12"/>
        <color theme="1"/>
        <rFont val="宋体"/>
        <charset val="134"/>
      </rPr>
      <t>武关驿镇</t>
    </r>
    <r>
      <rPr>
        <sz val="12"/>
        <color theme="1"/>
        <rFont val="Times New Roman"/>
        <charset val="134"/>
      </rPr>
      <t xml:space="preserve">
</t>
    </r>
    <r>
      <rPr>
        <sz val="12"/>
        <color theme="1"/>
        <rFont val="宋体"/>
        <charset val="134"/>
      </rPr>
      <t>上南河村</t>
    </r>
  </si>
  <si>
    <r>
      <rPr>
        <sz val="12"/>
        <color theme="1"/>
        <rFont val="宋体"/>
        <charset val="134"/>
      </rPr>
      <t>带动农户</t>
    </r>
    <r>
      <rPr>
        <sz val="12"/>
        <color theme="1"/>
        <rFont val="Times New Roman"/>
        <charset val="134"/>
      </rPr>
      <t>39</t>
    </r>
    <r>
      <rPr>
        <sz val="12"/>
        <color theme="1"/>
        <rFont val="宋体"/>
        <charset val="134"/>
      </rPr>
      <t>户</t>
    </r>
    <r>
      <rPr>
        <sz val="12"/>
        <color theme="1"/>
        <rFont val="Times New Roman"/>
        <charset val="134"/>
      </rPr>
      <t>105</t>
    </r>
    <r>
      <rPr>
        <sz val="12"/>
        <color theme="1"/>
        <rFont val="宋体"/>
        <charset val="134"/>
      </rPr>
      <t>人参与生产、收益分红、务工增收，其中带动脱贫户和监测对象</t>
    </r>
    <r>
      <rPr>
        <sz val="12"/>
        <color theme="1"/>
        <rFont val="Times New Roman"/>
        <charset val="134"/>
      </rPr>
      <t>14</t>
    </r>
    <r>
      <rPr>
        <sz val="12"/>
        <color theme="1"/>
        <rFont val="宋体"/>
        <charset val="134"/>
      </rPr>
      <t>户</t>
    </r>
    <r>
      <rPr>
        <sz val="12"/>
        <color theme="1"/>
        <rFont val="Times New Roman"/>
        <charset val="134"/>
      </rPr>
      <t>54</t>
    </r>
    <r>
      <rPr>
        <sz val="12"/>
        <color theme="1"/>
        <rFont val="宋体"/>
        <charset val="134"/>
      </rPr>
      <t>人实现户均增收</t>
    </r>
    <r>
      <rPr>
        <sz val="12"/>
        <color theme="1"/>
        <rFont val="Times New Roman"/>
        <charset val="134"/>
      </rPr>
      <t>1000</t>
    </r>
    <r>
      <rPr>
        <sz val="12"/>
        <color theme="1"/>
        <rFont val="宋体"/>
        <charset val="134"/>
      </rPr>
      <t>元，资产租赁给汉中幅友汇欣农业科技有限公司运营，预计每年增加村集体经济收入</t>
    </r>
    <r>
      <rPr>
        <sz val="12"/>
        <color theme="1"/>
        <rFont val="Times New Roman"/>
        <charset val="134"/>
      </rPr>
      <t>4</t>
    </r>
    <r>
      <rPr>
        <sz val="12"/>
        <color theme="1"/>
        <rFont val="宋体"/>
        <charset val="134"/>
      </rPr>
      <t>万元，集体经济收入的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</si>
  <si>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受益脱贫户和监测对象人口数</t>
    </r>
    <r>
      <rPr>
        <sz val="12"/>
        <color theme="1"/>
        <rFont val="Times New Roman"/>
        <charset val="134"/>
      </rPr>
      <t>≥54</t>
    </r>
    <r>
      <rPr>
        <sz val="12"/>
        <color theme="1"/>
        <rFont val="宋体"/>
        <charset val="134"/>
      </rPr>
      <t>人</t>
    </r>
  </si>
  <si>
    <r>
      <rPr>
        <sz val="12"/>
        <color theme="1"/>
        <rFont val="宋体"/>
        <charset val="134"/>
      </rPr>
      <t>使用年限</t>
    </r>
    <r>
      <rPr>
        <sz val="12"/>
        <color theme="1"/>
        <rFont val="Times New Roman"/>
        <charset val="134"/>
      </rPr>
      <t>≥20</t>
    </r>
    <r>
      <rPr>
        <sz val="12"/>
        <color theme="1"/>
        <rFont val="宋体"/>
        <charset val="134"/>
      </rPr>
      <t>年</t>
    </r>
  </si>
  <si>
    <r>
      <rPr>
        <sz val="12"/>
        <color theme="1"/>
        <rFont val="Times New Roman"/>
        <charset val="134"/>
      </rPr>
      <t>2025</t>
    </r>
    <r>
      <rPr>
        <sz val="12"/>
        <color theme="1"/>
        <rFont val="宋体"/>
        <charset val="134"/>
      </rPr>
      <t>年留坝县马道镇龙潭坝村冷水鱼养殖基地改造提升项目</t>
    </r>
  </si>
  <si>
    <r>
      <rPr>
        <sz val="12"/>
        <color theme="1"/>
        <rFont val="宋体"/>
        <charset val="134"/>
      </rPr>
      <t>改造冷水鱼养殖基地</t>
    </r>
    <r>
      <rPr>
        <sz val="12"/>
        <color theme="1"/>
        <rFont val="Times New Roman"/>
        <charset val="134"/>
      </rPr>
      <t>1000</t>
    </r>
    <r>
      <rPr>
        <sz val="12"/>
        <color theme="1"/>
        <rFont val="宋体"/>
        <charset val="134"/>
      </rPr>
      <t>平方米，建设生产用房</t>
    </r>
    <r>
      <rPr>
        <sz val="12"/>
        <color theme="1"/>
        <rFont val="Times New Roman"/>
        <charset val="134"/>
      </rPr>
      <t>3</t>
    </r>
    <r>
      <rPr>
        <sz val="12"/>
        <color theme="1"/>
        <rFont val="宋体"/>
        <charset val="134"/>
      </rPr>
      <t>间</t>
    </r>
    <r>
      <rPr>
        <sz val="12"/>
        <color theme="1"/>
        <rFont val="Times New Roman"/>
        <charset val="134"/>
      </rPr>
      <t>63</t>
    </r>
    <r>
      <rPr>
        <sz val="12"/>
        <color theme="1"/>
        <rFont val="宋体"/>
        <charset val="134"/>
      </rPr>
      <t>平方米，配套建设生产步道</t>
    </r>
    <r>
      <rPr>
        <sz val="12"/>
        <color theme="1"/>
        <rFont val="Times New Roman"/>
        <charset val="134"/>
      </rPr>
      <t>160</t>
    </r>
    <r>
      <rPr>
        <sz val="12"/>
        <color theme="1"/>
        <rFont val="宋体"/>
        <charset val="134"/>
      </rPr>
      <t>米、均宽</t>
    </r>
    <r>
      <rPr>
        <sz val="12"/>
        <color theme="1"/>
        <rFont val="Times New Roman"/>
        <charset val="134"/>
      </rPr>
      <t>1.2</t>
    </r>
    <r>
      <rPr>
        <sz val="12"/>
        <color theme="1"/>
        <rFont val="宋体"/>
        <charset val="134"/>
      </rPr>
      <t>米、给排水管网、电力管网等，配备循环水处理系统、增氧设备等现代化养殖设施。</t>
    </r>
  </si>
  <si>
    <r>
      <rPr>
        <sz val="12"/>
        <color theme="1"/>
        <rFont val="宋体"/>
        <charset val="134"/>
      </rPr>
      <t>马道镇</t>
    </r>
    <r>
      <rPr>
        <sz val="12"/>
        <color theme="1"/>
        <rFont val="Times New Roman"/>
        <charset val="134"/>
      </rPr>
      <t xml:space="preserve">
</t>
    </r>
    <r>
      <rPr>
        <sz val="12"/>
        <color theme="1"/>
        <rFont val="宋体"/>
        <charset val="134"/>
      </rPr>
      <t>龙潭坝村</t>
    </r>
  </si>
  <si>
    <r>
      <rPr>
        <sz val="12"/>
        <color theme="1"/>
        <rFont val="宋体"/>
        <charset val="134"/>
      </rPr>
      <t>带动农户</t>
    </r>
    <r>
      <rPr>
        <sz val="12"/>
        <color theme="1"/>
        <rFont val="Times New Roman"/>
        <charset val="134"/>
      </rPr>
      <t>19</t>
    </r>
    <r>
      <rPr>
        <sz val="12"/>
        <color theme="1"/>
        <rFont val="宋体"/>
        <charset val="134"/>
      </rPr>
      <t>户</t>
    </r>
    <r>
      <rPr>
        <sz val="12"/>
        <color theme="1"/>
        <rFont val="Times New Roman"/>
        <charset val="134"/>
      </rPr>
      <t>58</t>
    </r>
    <r>
      <rPr>
        <sz val="12"/>
        <color theme="1"/>
        <rFont val="宋体"/>
        <charset val="134"/>
      </rPr>
      <t>人参与生产、收益分红、务工增收，其中脱贫户及监测对象</t>
    </r>
    <r>
      <rPr>
        <sz val="12"/>
        <color theme="1"/>
        <rFont val="Times New Roman"/>
        <charset val="134"/>
      </rPr>
      <t>7</t>
    </r>
    <r>
      <rPr>
        <sz val="12"/>
        <color theme="1"/>
        <rFont val="宋体"/>
        <charset val="134"/>
      </rPr>
      <t>户</t>
    </r>
    <r>
      <rPr>
        <sz val="12"/>
        <color theme="1"/>
        <rFont val="Times New Roman"/>
        <charset val="134"/>
      </rPr>
      <t>15</t>
    </r>
    <r>
      <rPr>
        <sz val="12"/>
        <color theme="1"/>
        <rFont val="宋体"/>
        <charset val="134"/>
      </rPr>
      <t>人实现户均增收</t>
    </r>
    <r>
      <rPr>
        <sz val="12"/>
        <color theme="1"/>
        <rFont val="Times New Roman"/>
        <charset val="134"/>
      </rPr>
      <t>1000</t>
    </r>
    <r>
      <rPr>
        <sz val="12"/>
        <color theme="1"/>
        <rFont val="宋体"/>
        <charset val="134"/>
      </rPr>
      <t>元，由留坝县龙潭山庄负责运营，预计每年增加村集体收入</t>
    </r>
    <r>
      <rPr>
        <sz val="12"/>
        <color theme="1"/>
        <rFont val="Times New Roman"/>
        <charset val="134"/>
      </rPr>
      <t>2.4</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。村集体明确管护运营人员，确保持续发挥效益，项目形成资产归村集体所有。</t>
    </r>
  </si>
  <si>
    <r>
      <rPr>
        <sz val="14"/>
        <color theme="1"/>
        <rFont val="宋体"/>
        <charset val="134"/>
      </rPr>
      <t>是</t>
    </r>
  </si>
  <si>
    <r>
      <rPr>
        <sz val="14"/>
        <color theme="1"/>
        <rFont val="宋体"/>
        <charset val="134"/>
      </rPr>
      <t>④林草基地建设</t>
    </r>
  </si>
  <si>
    <r>
      <rPr>
        <sz val="11"/>
        <rFont val="Times New Roman"/>
        <charset val="134"/>
      </rPr>
      <t>2025</t>
    </r>
    <r>
      <rPr>
        <sz val="11"/>
        <rFont val="宋体"/>
        <charset val="134"/>
      </rPr>
      <t>年留坝县青桥驿镇优质中药材种源繁育基地建设项目</t>
    </r>
  </si>
  <si>
    <r>
      <rPr>
        <sz val="12"/>
        <rFont val="宋体"/>
        <charset val="134"/>
      </rPr>
      <t>新建天麻、猪苓、毛慈菇优质种源选育繁育基地</t>
    </r>
    <r>
      <rPr>
        <sz val="12"/>
        <rFont val="Times New Roman"/>
        <charset val="134"/>
      </rPr>
      <t>200</t>
    </r>
    <r>
      <rPr>
        <sz val="12"/>
        <rFont val="宋体"/>
        <charset val="134"/>
      </rPr>
      <t>亩，修建砂石道路</t>
    </r>
    <r>
      <rPr>
        <sz val="12"/>
        <rFont val="Times New Roman"/>
        <charset val="134"/>
      </rPr>
      <t>1</t>
    </r>
    <r>
      <rPr>
        <sz val="12"/>
        <rFont val="宋体"/>
        <charset val="134"/>
      </rPr>
      <t>公里，对基地内部道路进行混凝土硬化道路</t>
    </r>
    <r>
      <rPr>
        <sz val="12"/>
        <rFont val="Times New Roman"/>
        <charset val="134"/>
      </rPr>
      <t>500</t>
    </r>
    <r>
      <rPr>
        <sz val="12"/>
        <rFont val="宋体"/>
        <charset val="134"/>
      </rPr>
      <t>米，宽</t>
    </r>
    <r>
      <rPr>
        <sz val="12"/>
        <rFont val="Times New Roman"/>
        <charset val="134"/>
      </rPr>
      <t>2.5</t>
    </r>
    <r>
      <rPr>
        <sz val="12"/>
        <rFont val="宋体"/>
        <charset val="134"/>
      </rPr>
      <t>米；拓宽种源基地至密环菌基地水泥混凝土道路长</t>
    </r>
    <r>
      <rPr>
        <sz val="12"/>
        <rFont val="Times New Roman"/>
        <charset val="134"/>
      </rPr>
      <t>120</t>
    </r>
    <r>
      <rPr>
        <sz val="12"/>
        <rFont val="宋体"/>
        <charset val="134"/>
      </rPr>
      <t>米宽</t>
    </r>
    <r>
      <rPr>
        <sz val="12"/>
        <rFont val="Times New Roman"/>
        <charset val="134"/>
      </rPr>
      <t>1.5</t>
    </r>
    <r>
      <rPr>
        <sz val="12"/>
        <rFont val="宋体"/>
        <charset val="134"/>
      </rPr>
      <t>米；林地清杂</t>
    </r>
    <r>
      <rPr>
        <sz val="12"/>
        <rFont val="Times New Roman"/>
        <charset val="134"/>
      </rPr>
      <t>108</t>
    </r>
    <r>
      <rPr>
        <sz val="12"/>
        <rFont val="宋体"/>
        <charset val="134"/>
      </rPr>
      <t>亩，配套围网</t>
    </r>
    <r>
      <rPr>
        <sz val="12"/>
        <rFont val="Times New Roman"/>
        <charset val="134"/>
      </rPr>
      <t>3000</t>
    </r>
    <r>
      <rPr>
        <sz val="12"/>
        <rFont val="宋体"/>
        <charset val="134"/>
      </rPr>
      <t>米，同步实施地中药材覆膜工程，对现有大棚进行改建，增加喷淋设施，对基地配套建设水电设施。购置树枝粉碎机</t>
    </r>
    <r>
      <rPr>
        <sz val="12"/>
        <rFont val="Times New Roman"/>
        <charset val="134"/>
      </rPr>
      <t>1</t>
    </r>
    <r>
      <rPr>
        <sz val="12"/>
        <rFont val="宋体"/>
        <charset val="134"/>
      </rPr>
      <t>台，微型翻地挖机</t>
    </r>
    <r>
      <rPr>
        <sz val="12"/>
        <rFont val="Times New Roman"/>
        <charset val="134"/>
      </rPr>
      <t>1</t>
    </r>
    <r>
      <rPr>
        <sz val="12"/>
        <rFont val="宋体"/>
        <charset val="134"/>
      </rPr>
      <t>台。新建实验室</t>
    </r>
    <r>
      <rPr>
        <sz val="12"/>
        <rFont val="Times New Roman"/>
        <charset val="134"/>
      </rPr>
      <t>1</t>
    </r>
    <r>
      <rPr>
        <sz val="12"/>
        <rFont val="宋体"/>
        <charset val="134"/>
      </rPr>
      <t>间；新建物联网智慧系统</t>
    </r>
    <r>
      <rPr>
        <sz val="12"/>
        <rFont val="Times New Roman"/>
        <charset val="134"/>
      </rPr>
      <t>1</t>
    </r>
    <r>
      <rPr>
        <sz val="12"/>
        <rFont val="宋体"/>
        <charset val="134"/>
      </rPr>
      <t>套。</t>
    </r>
  </si>
  <si>
    <r>
      <rPr>
        <sz val="12"/>
        <color theme="1"/>
        <rFont val="宋体"/>
        <charset val="134"/>
      </rPr>
      <t>青桥驿镇</t>
    </r>
    <r>
      <rPr>
        <sz val="12"/>
        <color theme="1"/>
        <rFont val="Times New Roman"/>
        <charset val="134"/>
      </rPr>
      <t xml:space="preserve">
</t>
    </r>
    <r>
      <rPr>
        <sz val="12"/>
        <color theme="1"/>
        <rFont val="宋体"/>
        <charset val="134"/>
      </rPr>
      <t>社火坪村</t>
    </r>
  </si>
  <si>
    <r>
      <rPr>
        <sz val="12"/>
        <color theme="1"/>
        <rFont val="Times New Roman"/>
        <charset val="134"/>
      </rPr>
      <t>1</t>
    </r>
    <r>
      <rPr>
        <sz val="12"/>
        <color theme="1"/>
        <rFont val="宋体"/>
        <charset val="134"/>
      </rPr>
      <t>：项目建设期采取以工代赈方式，带动农村劳动力直接参与务工</t>
    </r>
    <r>
      <rPr>
        <sz val="12"/>
        <color theme="1"/>
        <rFont val="Times New Roman"/>
        <charset val="134"/>
      </rPr>
      <t>,</t>
    </r>
    <r>
      <rPr>
        <sz val="12"/>
        <color theme="1"/>
        <rFont val="宋体"/>
        <charset val="134"/>
      </rPr>
      <t>流转农户土地、林地；</t>
    </r>
    <r>
      <rPr>
        <sz val="12"/>
        <color theme="1"/>
        <rFont val="Times New Roman"/>
        <charset val="134"/>
      </rPr>
      <t xml:space="preserve">
2</t>
    </r>
    <r>
      <rPr>
        <sz val="12"/>
        <color theme="1"/>
        <rFont val="宋体"/>
        <charset val="134"/>
      </rPr>
      <t>：项目运营期带动农村劳动力通过参与务工、发展产业、运营收入分红等方式实现增收。</t>
    </r>
  </si>
  <si>
    <r>
      <rPr>
        <sz val="12"/>
        <color theme="1"/>
        <rFont val="宋体"/>
        <charset val="134"/>
      </rPr>
      <t>参与务工、发展产业、运营收入分红</t>
    </r>
  </si>
  <si>
    <r>
      <rPr>
        <sz val="14"/>
        <color theme="1"/>
        <rFont val="宋体"/>
        <charset val="134"/>
      </rPr>
      <t>项目总投入</t>
    </r>
    <r>
      <rPr>
        <sz val="14"/>
        <color theme="1"/>
        <rFont val="Times New Roman"/>
        <charset val="134"/>
      </rPr>
      <t>830</t>
    </r>
    <r>
      <rPr>
        <sz val="14"/>
        <color theme="1"/>
        <rFont val="宋体"/>
        <charset val="134"/>
      </rPr>
      <t>万元</t>
    </r>
  </si>
  <si>
    <r>
      <rPr>
        <sz val="12"/>
        <color theme="1"/>
        <rFont val="宋体"/>
        <charset val="134"/>
      </rPr>
      <t>青桥驿镇人民政府</t>
    </r>
  </si>
  <si>
    <r>
      <rPr>
        <sz val="12"/>
        <color theme="1"/>
        <rFont val="宋体"/>
        <charset val="134"/>
      </rPr>
      <t>陈晨</t>
    </r>
  </si>
  <si>
    <r>
      <rPr>
        <sz val="12"/>
        <color theme="1"/>
        <rFont val="Times New Roman"/>
        <charset val="134"/>
      </rPr>
      <t>2025</t>
    </r>
    <r>
      <rPr>
        <sz val="12"/>
        <color theme="1"/>
        <rFont val="宋体"/>
        <charset val="134"/>
      </rPr>
      <t>年留坝县青桥驿镇新开岭村蒋家坪林下中药材种植建设项目</t>
    </r>
  </si>
  <si>
    <r>
      <rPr>
        <sz val="12"/>
        <color theme="1"/>
        <rFont val="宋体"/>
        <charset val="134"/>
      </rPr>
      <t>建设林下中药材种植基地</t>
    </r>
    <r>
      <rPr>
        <sz val="12"/>
        <color theme="1"/>
        <rFont val="Times New Roman"/>
        <charset val="134"/>
      </rPr>
      <t>1</t>
    </r>
    <r>
      <rPr>
        <sz val="12"/>
        <color theme="1"/>
        <rFont val="宋体"/>
        <charset val="134"/>
      </rPr>
      <t>个，修整林地</t>
    </r>
    <r>
      <rPr>
        <sz val="12"/>
        <color theme="1"/>
        <rFont val="Times New Roman"/>
        <charset val="134"/>
      </rPr>
      <t>500</t>
    </r>
    <r>
      <rPr>
        <sz val="12"/>
        <color theme="1"/>
        <rFont val="宋体"/>
        <charset val="134"/>
      </rPr>
      <t>亩，种植猪苓</t>
    </r>
    <r>
      <rPr>
        <sz val="12"/>
        <color theme="1"/>
        <rFont val="Times New Roman"/>
        <charset val="134"/>
      </rPr>
      <t>300</t>
    </r>
    <r>
      <rPr>
        <sz val="12"/>
        <color theme="1"/>
        <rFont val="宋体"/>
        <charset val="134"/>
      </rPr>
      <t>亩、天麻</t>
    </r>
    <r>
      <rPr>
        <sz val="12"/>
        <color theme="1"/>
        <rFont val="Times New Roman"/>
        <charset val="134"/>
      </rPr>
      <t>200</t>
    </r>
    <r>
      <rPr>
        <sz val="12"/>
        <color theme="1"/>
        <rFont val="宋体"/>
        <charset val="134"/>
      </rPr>
      <t>亩，新建产业路</t>
    </r>
    <r>
      <rPr>
        <sz val="12"/>
        <color theme="1"/>
        <rFont val="Times New Roman"/>
        <charset val="134"/>
      </rPr>
      <t>3</t>
    </r>
    <r>
      <rPr>
        <sz val="12"/>
        <color theme="1"/>
        <rFont val="宋体"/>
        <charset val="134"/>
      </rPr>
      <t>公里、路面宽</t>
    </r>
    <r>
      <rPr>
        <sz val="12"/>
        <color theme="1"/>
        <rFont val="Times New Roman"/>
        <charset val="134"/>
      </rPr>
      <t>3</t>
    </r>
    <r>
      <rPr>
        <sz val="12"/>
        <color theme="1"/>
        <rFont val="宋体"/>
        <charset val="134"/>
      </rPr>
      <t>米、结构为</t>
    </r>
    <r>
      <rPr>
        <sz val="12"/>
        <color theme="1"/>
        <rFont val="Times New Roman"/>
        <charset val="134"/>
      </rPr>
      <t>15cm</t>
    </r>
    <r>
      <rPr>
        <sz val="12"/>
        <color theme="1"/>
        <rFont val="宋体"/>
        <charset val="134"/>
      </rPr>
      <t>水泥稳定碎石面层，含排水沟、挡墙等，新建涵洞</t>
    </r>
    <r>
      <rPr>
        <sz val="12"/>
        <color theme="1"/>
        <rFont val="Times New Roman"/>
        <charset val="134"/>
      </rPr>
      <t>10</t>
    </r>
    <r>
      <rPr>
        <sz val="12"/>
        <color theme="1"/>
        <rFont val="宋体"/>
        <charset val="134"/>
      </rPr>
      <t>道；铺设供水管道</t>
    </r>
    <r>
      <rPr>
        <sz val="12"/>
        <color theme="1"/>
        <rFont val="Times New Roman"/>
        <charset val="134"/>
      </rPr>
      <t>2700</t>
    </r>
    <r>
      <rPr>
        <sz val="12"/>
        <color theme="1"/>
        <rFont val="宋体"/>
        <charset val="134"/>
      </rPr>
      <t>米；配套围网</t>
    </r>
    <r>
      <rPr>
        <sz val="12"/>
        <color theme="1"/>
        <rFont val="Times New Roman"/>
        <charset val="134"/>
      </rPr>
      <t>1000</t>
    </r>
    <r>
      <rPr>
        <sz val="12"/>
        <color theme="1"/>
        <rFont val="宋体"/>
        <charset val="134"/>
      </rPr>
      <t>米。</t>
    </r>
  </si>
  <si>
    <r>
      <rPr>
        <sz val="12"/>
        <color theme="1"/>
        <rFont val="宋体"/>
        <charset val="134"/>
      </rPr>
      <t>青桥驿镇</t>
    </r>
    <r>
      <rPr>
        <sz val="12"/>
        <color theme="1"/>
        <rFont val="Times New Roman"/>
        <charset val="134"/>
      </rPr>
      <t xml:space="preserve">
</t>
    </r>
    <r>
      <rPr>
        <sz val="12"/>
        <color theme="1"/>
        <rFont val="宋体"/>
        <charset val="134"/>
      </rPr>
      <t>新开岭村</t>
    </r>
  </si>
  <si>
    <r>
      <rPr>
        <sz val="12"/>
        <color theme="1"/>
        <rFont val="宋体"/>
        <charset val="134"/>
      </rPr>
      <t>带动农户</t>
    </r>
    <r>
      <rPr>
        <sz val="12"/>
        <color theme="1"/>
        <rFont val="Times New Roman"/>
        <charset val="134"/>
      </rPr>
      <t>20</t>
    </r>
    <r>
      <rPr>
        <sz val="12"/>
        <color theme="1"/>
        <rFont val="宋体"/>
        <charset val="134"/>
      </rPr>
      <t>户</t>
    </r>
    <r>
      <rPr>
        <sz val="12"/>
        <color theme="1"/>
        <rFont val="Times New Roman"/>
        <charset val="134"/>
      </rPr>
      <t>65</t>
    </r>
    <r>
      <rPr>
        <sz val="12"/>
        <color theme="1"/>
        <rFont val="宋体"/>
        <charset val="134"/>
      </rPr>
      <t>人参与发展中药材、收益分红、务工增收，其中带动脱贫户和监测对象</t>
    </r>
    <r>
      <rPr>
        <sz val="12"/>
        <color theme="1"/>
        <rFont val="Times New Roman"/>
        <charset val="134"/>
      </rPr>
      <t>10</t>
    </r>
    <r>
      <rPr>
        <sz val="12"/>
        <color theme="1"/>
        <rFont val="宋体"/>
        <charset val="134"/>
      </rPr>
      <t>户</t>
    </r>
    <r>
      <rPr>
        <sz val="12"/>
        <color theme="1"/>
        <rFont val="Times New Roman"/>
        <charset val="134"/>
      </rPr>
      <t>28</t>
    </r>
    <r>
      <rPr>
        <sz val="12"/>
        <color theme="1"/>
        <rFont val="宋体"/>
        <charset val="134"/>
      </rPr>
      <t>人实现户均增收</t>
    </r>
    <r>
      <rPr>
        <sz val="12"/>
        <color theme="1"/>
        <rFont val="Times New Roman"/>
        <charset val="134"/>
      </rPr>
      <t>1000</t>
    </r>
    <r>
      <rPr>
        <sz val="12"/>
        <color theme="1"/>
        <rFont val="宋体"/>
        <charset val="134"/>
      </rPr>
      <t>元。预计增加村集体经济收益</t>
    </r>
    <r>
      <rPr>
        <sz val="12"/>
        <color theme="1"/>
        <rFont val="Times New Roman"/>
        <charset val="134"/>
      </rPr>
      <t>4</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</si>
  <si>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参与发展中药材、收益分红、务工增收</t>
    </r>
  </si>
  <si>
    <r>
      <rPr>
        <sz val="12"/>
        <color theme="1"/>
        <rFont val="宋体"/>
        <charset val="134"/>
      </rPr>
      <t>县林业局</t>
    </r>
  </si>
  <si>
    <r>
      <rPr>
        <sz val="12"/>
        <color theme="1"/>
        <rFont val="Times New Roman"/>
        <charset val="134"/>
      </rPr>
      <t>2025</t>
    </r>
    <r>
      <rPr>
        <sz val="12"/>
        <color theme="1"/>
        <rFont val="宋体"/>
        <charset val="134"/>
      </rPr>
      <t>年留坝县马道镇龙潭坝村林下西洋参种植基地建设项目</t>
    </r>
  </si>
  <si>
    <r>
      <rPr>
        <sz val="12"/>
        <color theme="1"/>
        <rFont val="宋体"/>
        <charset val="134"/>
      </rPr>
      <t>建设林下西洋参种植基地</t>
    </r>
    <r>
      <rPr>
        <sz val="12"/>
        <color theme="1"/>
        <rFont val="Times New Roman"/>
        <charset val="134"/>
      </rPr>
      <t>1</t>
    </r>
    <r>
      <rPr>
        <sz val="12"/>
        <color theme="1"/>
        <rFont val="宋体"/>
        <charset val="134"/>
      </rPr>
      <t>处，发展林西洋参种植</t>
    </r>
    <r>
      <rPr>
        <sz val="12"/>
        <color theme="1"/>
        <rFont val="Times New Roman"/>
        <charset val="134"/>
      </rPr>
      <t>500</t>
    </r>
    <r>
      <rPr>
        <sz val="12"/>
        <color theme="1"/>
        <rFont val="宋体"/>
        <charset val="134"/>
      </rPr>
      <t>亩，建设生产用房</t>
    </r>
    <r>
      <rPr>
        <sz val="12"/>
        <color theme="1"/>
        <rFont val="Times New Roman"/>
        <charset val="134"/>
      </rPr>
      <t>3</t>
    </r>
    <r>
      <rPr>
        <sz val="12"/>
        <color theme="1"/>
        <rFont val="宋体"/>
        <charset val="134"/>
      </rPr>
      <t>间，建设生产便道</t>
    </r>
    <r>
      <rPr>
        <sz val="12"/>
        <color theme="1"/>
        <rFont val="Times New Roman"/>
        <charset val="134"/>
      </rPr>
      <t>1</t>
    </r>
    <r>
      <rPr>
        <sz val="12"/>
        <color theme="1"/>
        <rFont val="宋体"/>
        <charset val="134"/>
      </rPr>
      <t>处（</t>
    </r>
    <r>
      <rPr>
        <sz val="12"/>
        <color theme="1"/>
        <rFont val="Times New Roman"/>
        <charset val="134"/>
      </rPr>
      <t>15</t>
    </r>
    <r>
      <rPr>
        <sz val="12"/>
        <color theme="1"/>
        <rFont val="宋体"/>
        <charset val="134"/>
      </rPr>
      <t>米，宽</t>
    </r>
    <r>
      <rPr>
        <sz val="12"/>
        <color theme="1"/>
        <rFont val="Times New Roman"/>
        <charset val="134"/>
      </rPr>
      <t>4</t>
    </r>
    <r>
      <rPr>
        <sz val="12"/>
        <color theme="1"/>
        <rFont val="宋体"/>
        <charset val="134"/>
      </rPr>
      <t>米），新建排水沟</t>
    </r>
    <r>
      <rPr>
        <sz val="12"/>
        <color theme="1"/>
        <rFont val="Times New Roman"/>
        <charset val="134"/>
      </rPr>
      <t>300</t>
    </r>
    <r>
      <rPr>
        <sz val="12"/>
        <color theme="1"/>
        <rFont val="宋体"/>
        <charset val="134"/>
      </rPr>
      <t>米，配套建设排水涵管</t>
    </r>
    <r>
      <rPr>
        <sz val="12"/>
        <color theme="1"/>
        <rFont val="Times New Roman"/>
        <charset val="134"/>
      </rPr>
      <t>10</t>
    </r>
    <r>
      <rPr>
        <sz val="12"/>
        <color theme="1"/>
        <rFont val="宋体"/>
        <charset val="134"/>
      </rPr>
      <t>处，安装围网</t>
    </r>
    <r>
      <rPr>
        <sz val="12"/>
        <color theme="1"/>
        <rFont val="Times New Roman"/>
        <charset val="134"/>
      </rPr>
      <t>4500</t>
    </r>
    <r>
      <rPr>
        <sz val="12"/>
        <color theme="1"/>
        <rFont val="宋体"/>
        <charset val="134"/>
      </rPr>
      <t>米等。</t>
    </r>
  </si>
  <si>
    <r>
      <rPr>
        <sz val="12"/>
        <color theme="1"/>
        <rFont val="宋体"/>
        <charset val="134"/>
      </rPr>
      <t>带动农户</t>
    </r>
    <r>
      <rPr>
        <sz val="12"/>
        <color theme="1"/>
        <rFont val="Times New Roman"/>
        <charset val="134"/>
      </rPr>
      <t>20</t>
    </r>
    <r>
      <rPr>
        <sz val="12"/>
        <color theme="1"/>
        <rFont val="宋体"/>
        <charset val="134"/>
      </rPr>
      <t>户</t>
    </r>
    <r>
      <rPr>
        <sz val="12"/>
        <color theme="1"/>
        <rFont val="Times New Roman"/>
        <charset val="134"/>
      </rPr>
      <t>42</t>
    </r>
    <r>
      <rPr>
        <sz val="12"/>
        <color theme="1"/>
        <rFont val="宋体"/>
        <charset val="134"/>
      </rPr>
      <t>人参与发展中药材、收益分红、务工增收，其中带动脱贫户和监测对象</t>
    </r>
    <r>
      <rPr>
        <sz val="12"/>
        <color theme="1"/>
        <rFont val="Times New Roman"/>
        <charset val="134"/>
      </rPr>
      <t>8</t>
    </r>
    <r>
      <rPr>
        <sz val="12"/>
        <color theme="1"/>
        <rFont val="宋体"/>
        <charset val="134"/>
      </rPr>
      <t>户</t>
    </r>
    <r>
      <rPr>
        <sz val="12"/>
        <color theme="1"/>
        <rFont val="Times New Roman"/>
        <charset val="134"/>
      </rPr>
      <t>19</t>
    </r>
    <r>
      <rPr>
        <sz val="12"/>
        <color theme="1"/>
        <rFont val="宋体"/>
        <charset val="134"/>
      </rPr>
      <t>人实现户均增收</t>
    </r>
    <r>
      <rPr>
        <sz val="12"/>
        <color theme="1"/>
        <rFont val="Times New Roman"/>
        <charset val="134"/>
      </rPr>
      <t>1000</t>
    </r>
    <r>
      <rPr>
        <sz val="12"/>
        <color theme="1"/>
        <rFont val="宋体"/>
        <charset val="134"/>
      </rPr>
      <t>元。预计增加村集体经济收益</t>
    </r>
    <r>
      <rPr>
        <sz val="12"/>
        <color theme="1"/>
        <rFont val="Times New Roman"/>
        <charset val="134"/>
      </rPr>
      <t>2.4</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</si>
  <si>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受益脱贫户和监测对象人口数</t>
    </r>
    <r>
      <rPr>
        <sz val="12"/>
        <color theme="1"/>
        <rFont val="Times New Roman"/>
        <charset val="134"/>
      </rPr>
      <t>≥19</t>
    </r>
    <r>
      <rPr>
        <sz val="12"/>
        <color theme="1"/>
        <rFont val="宋体"/>
        <charset val="134"/>
      </rPr>
      <t>人</t>
    </r>
  </si>
  <si>
    <r>
      <rPr>
        <sz val="12"/>
        <color theme="1"/>
        <rFont val="Times New Roman"/>
        <charset val="134"/>
      </rPr>
      <t>2025</t>
    </r>
    <r>
      <rPr>
        <sz val="12"/>
        <color theme="1"/>
        <rFont val="宋体"/>
        <charset val="134"/>
      </rPr>
      <t>年留坝县马道镇龙潭坝村北岔林下中药材种植基地灌溉设施建设项目</t>
    </r>
  </si>
  <si>
    <r>
      <rPr>
        <sz val="12"/>
        <color theme="1"/>
        <rFont val="宋体"/>
        <charset val="134"/>
      </rPr>
      <t>建设林下中药材种植基地</t>
    </r>
    <r>
      <rPr>
        <sz val="12"/>
        <color theme="1"/>
        <rFont val="Times New Roman"/>
        <charset val="134"/>
      </rPr>
      <t>1</t>
    </r>
    <r>
      <rPr>
        <sz val="12"/>
        <color theme="1"/>
        <rFont val="宋体"/>
        <charset val="134"/>
      </rPr>
      <t>处，发展林下经济</t>
    </r>
    <r>
      <rPr>
        <sz val="12"/>
        <color theme="1"/>
        <rFont val="Times New Roman"/>
        <charset val="134"/>
      </rPr>
      <t>500</t>
    </r>
    <r>
      <rPr>
        <sz val="12"/>
        <color theme="1"/>
        <rFont val="宋体"/>
        <charset val="134"/>
      </rPr>
      <t>亩，种植石菖蒲、淫羊藿等中药材，安装玻璃钢水箱</t>
    </r>
    <r>
      <rPr>
        <sz val="12"/>
        <color theme="1"/>
        <rFont val="Times New Roman"/>
        <charset val="134"/>
      </rPr>
      <t>3</t>
    </r>
    <r>
      <rPr>
        <sz val="12"/>
        <color theme="1"/>
        <rFont val="宋体"/>
        <charset val="134"/>
      </rPr>
      <t>座（每座</t>
    </r>
    <r>
      <rPr>
        <sz val="12"/>
        <color theme="1"/>
        <rFont val="Times New Roman"/>
        <charset val="134"/>
      </rPr>
      <t>20</t>
    </r>
    <r>
      <rPr>
        <sz val="12"/>
        <color theme="1"/>
        <rFont val="宋体"/>
        <charset val="134"/>
      </rPr>
      <t>立方米），铺设灌溉主管</t>
    </r>
    <r>
      <rPr>
        <sz val="12"/>
        <color theme="1"/>
        <rFont val="Times New Roman"/>
        <charset val="134"/>
      </rPr>
      <t>4000</t>
    </r>
    <r>
      <rPr>
        <sz val="12"/>
        <color theme="1"/>
        <rFont val="宋体"/>
        <charset val="134"/>
      </rPr>
      <t>米（</t>
    </r>
    <r>
      <rPr>
        <sz val="12"/>
        <color theme="1"/>
        <rFont val="Times New Roman"/>
        <charset val="134"/>
      </rPr>
      <t>PE</t>
    </r>
    <r>
      <rPr>
        <sz val="12"/>
        <color theme="1"/>
        <rFont val="宋体"/>
        <charset val="134"/>
      </rPr>
      <t>给水管</t>
    </r>
    <r>
      <rPr>
        <sz val="12"/>
        <color theme="1"/>
        <rFont val="Times New Roman"/>
        <charset val="134"/>
      </rPr>
      <t>DN50</t>
    </r>
    <r>
      <rPr>
        <sz val="12"/>
        <color theme="1"/>
        <rFont val="宋体"/>
        <charset val="134"/>
      </rPr>
      <t>）、支管</t>
    </r>
    <r>
      <rPr>
        <sz val="12"/>
        <color theme="1"/>
        <rFont val="Times New Roman"/>
        <charset val="134"/>
      </rPr>
      <t>1000</t>
    </r>
    <r>
      <rPr>
        <sz val="12"/>
        <color theme="1"/>
        <rFont val="宋体"/>
        <charset val="134"/>
      </rPr>
      <t>米（</t>
    </r>
    <r>
      <rPr>
        <sz val="12"/>
        <color theme="1"/>
        <rFont val="Times New Roman"/>
        <charset val="134"/>
      </rPr>
      <t>PE</t>
    </r>
    <r>
      <rPr>
        <sz val="12"/>
        <color theme="1"/>
        <rFont val="宋体"/>
        <charset val="134"/>
      </rPr>
      <t>给水管</t>
    </r>
    <r>
      <rPr>
        <sz val="12"/>
        <color theme="1"/>
        <rFont val="Times New Roman"/>
        <charset val="134"/>
      </rPr>
      <t>DN25</t>
    </r>
    <r>
      <rPr>
        <sz val="12"/>
        <color theme="1"/>
        <rFont val="宋体"/>
        <charset val="134"/>
      </rPr>
      <t>），建设生产用房</t>
    </r>
    <r>
      <rPr>
        <sz val="12"/>
        <color theme="1"/>
        <rFont val="Times New Roman"/>
        <charset val="134"/>
      </rPr>
      <t>2</t>
    </r>
    <r>
      <rPr>
        <sz val="12"/>
        <color theme="1"/>
        <rFont val="宋体"/>
        <charset val="134"/>
      </rPr>
      <t>间</t>
    </r>
    <r>
      <rPr>
        <sz val="12"/>
        <color theme="1"/>
        <rFont val="Times New Roman"/>
        <charset val="134"/>
      </rPr>
      <t>40</t>
    </r>
    <r>
      <rPr>
        <sz val="12"/>
        <color theme="1"/>
        <rFont val="宋体"/>
        <charset val="134"/>
      </rPr>
      <t>平方米等。</t>
    </r>
  </si>
  <si>
    <r>
      <rPr>
        <sz val="12"/>
        <color theme="1"/>
        <rFont val="宋体"/>
        <charset val="134"/>
      </rPr>
      <t>带动农户</t>
    </r>
    <r>
      <rPr>
        <sz val="12"/>
        <color theme="1"/>
        <rFont val="Times New Roman"/>
        <charset val="134"/>
      </rPr>
      <t>20</t>
    </r>
    <r>
      <rPr>
        <sz val="12"/>
        <color theme="1"/>
        <rFont val="宋体"/>
        <charset val="134"/>
      </rPr>
      <t>户</t>
    </r>
    <r>
      <rPr>
        <sz val="12"/>
        <color theme="1"/>
        <rFont val="Times New Roman"/>
        <charset val="134"/>
      </rPr>
      <t>42</t>
    </r>
    <r>
      <rPr>
        <sz val="12"/>
        <color theme="1"/>
        <rFont val="宋体"/>
        <charset val="134"/>
      </rPr>
      <t>人参与发展中药材、解决农业灌溉、收益分红、务工增收，其中带动脱贫户和监测对象</t>
    </r>
    <r>
      <rPr>
        <sz val="12"/>
        <color theme="1"/>
        <rFont val="Times New Roman"/>
        <charset val="134"/>
      </rPr>
      <t>8</t>
    </r>
    <r>
      <rPr>
        <sz val="12"/>
        <color theme="1"/>
        <rFont val="宋体"/>
        <charset val="134"/>
      </rPr>
      <t>户</t>
    </r>
    <r>
      <rPr>
        <sz val="12"/>
        <color theme="1"/>
        <rFont val="Times New Roman"/>
        <charset val="134"/>
      </rPr>
      <t>19</t>
    </r>
    <r>
      <rPr>
        <sz val="12"/>
        <color theme="1"/>
        <rFont val="宋体"/>
        <charset val="134"/>
      </rPr>
      <t>人实现户均增收</t>
    </r>
    <r>
      <rPr>
        <sz val="12"/>
        <color theme="1"/>
        <rFont val="Times New Roman"/>
        <charset val="134"/>
      </rPr>
      <t>1000</t>
    </r>
    <r>
      <rPr>
        <sz val="12"/>
        <color theme="1"/>
        <rFont val="宋体"/>
        <charset val="134"/>
      </rPr>
      <t>元。资产租赁给汉中秦巴药之源中药材有限公司运营，预计每年增加村集体经济收益</t>
    </r>
    <r>
      <rPr>
        <sz val="12"/>
        <color theme="1"/>
        <rFont val="Times New Roman"/>
        <charset val="134"/>
      </rPr>
      <t>1.2</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</si>
  <si>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参与发展中药材、解决农业灌溉、收益分红、务工增收</t>
    </r>
  </si>
  <si>
    <r>
      <rPr>
        <sz val="12"/>
        <color theme="1"/>
        <rFont val="Times New Roman"/>
        <charset val="134"/>
      </rPr>
      <t>2025</t>
    </r>
    <r>
      <rPr>
        <sz val="12"/>
        <color theme="1"/>
        <rFont val="宋体"/>
        <charset val="134"/>
      </rPr>
      <t>年留坝县江口镇江西营村林下中药材生态种植示范基地项目</t>
    </r>
  </si>
  <si>
    <r>
      <rPr>
        <sz val="12"/>
        <color theme="1"/>
        <rFont val="宋体"/>
        <charset val="134"/>
      </rPr>
      <t>修整江西营村一组林地</t>
    </r>
    <r>
      <rPr>
        <sz val="12"/>
        <color theme="1"/>
        <rFont val="Times New Roman"/>
        <charset val="134"/>
      </rPr>
      <t>500</t>
    </r>
    <r>
      <rPr>
        <sz val="12"/>
        <color theme="1"/>
        <rFont val="宋体"/>
        <charset val="134"/>
      </rPr>
      <t>亩，种植淫羊藿</t>
    </r>
    <r>
      <rPr>
        <sz val="12"/>
        <color theme="1"/>
        <rFont val="Times New Roman"/>
        <charset val="134"/>
      </rPr>
      <t>240</t>
    </r>
    <r>
      <rPr>
        <sz val="12"/>
        <color theme="1"/>
        <rFont val="宋体"/>
        <charset val="134"/>
      </rPr>
      <t>亩、黄精</t>
    </r>
    <r>
      <rPr>
        <sz val="12"/>
        <color theme="1"/>
        <rFont val="Times New Roman"/>
        <charset val="134"/>
      </rPr>
      <t>200</t>
    </r>
    <r>
      <rPr>
        <sz val="12"/>
        <color theme="1"/>
        <rFont val="宋体"/>
        <charset val="134"/>
      </rPr>
      <t>亩、山茱萸</t>
    </r>
    <r>
      <rPr>
        <sz val="12"/>
        <color theme="1"/>
        <rFont val="Times New Roman"/>
        <charset val="134"/>
      </rPr>
      <t>60</t>
    </r>
    <r>
      <rPr>
        <sz val="12"/>
        <color theme="1"/>
        <rFont val="宋体"/>
        <charset val="134"/>
      </rPr>
      <t>亩合计</t>
    </r>
    <r>
      <rPr>
        <sz val="12"/>
        <color theme="1"/>
        <rFont val="Times New Roman"/>
        <charset val="134"/>
      </rPr>
      <t>500</t>
    </r>
    <r>
      <rPr>
        <sz val="12"/>
        <color theme="1"/>
        <rFont val="宋体"/>
        <charset val="134"/>
      </rPr>
      <t>亩；新建生产道路</t>
    </r>
    <r>
      <rPr>
        <sz val="12"/>
        <color theme="1"/>
        <rFont val="Times New Roman"/>
        <charset val="134"/>
      </rPr>
      <t>2001.64</t>
    </r>
    <r>
      <rPr>
        <sz val="12"/>
        <color theme="1"/>
        <rFont val="宋体"/>
        <charset val="134"/>
      </rPr>
      <t>米，路面宽</t>
    </r>
    <r>
      <rPr>
        <sz val="12"/>
        <color theme="1"/>
        <rFont val="Times New Roman"/>
        <charset val="134"/>
      </rPr>
      <t>3</t>
    </r>
    <r>
      <rPr>
        <sz val="12"/>
        <color theme="1"/>
        <rFont val="宋体"/>
        <charset val="134"/>
      </rPr>
      <t>米，结构为</t>
    </r>
    <r>
      <rPr>
        <sz val="12"/>
        <color theme="1"/>
        <rFont val="Times New Roman"/>
        <charset val="134"/>
      </rPr>
      <t>16cm</t>
    </r>
    <r>
      <rPr>
        <sz val="12"/>
        <color theme="1"/>
        <rFont val="宋体"/>
        <charset val="134"/>
      </rPr>
      <t>水泥稳定砂砾层，单边增设混凝土边沟；安装围网</t>
    </r>
    <r>
      <rPr>
        <sz val="12"/>
        <color theme="1"/>
        <rFont val="Times New Roman"/>
        <charset val="134"/>
      </rPr>
      <t>2010</t>
    </r>
    <r>
      <rPr>
        <sz val="12"/>
        <color theme="1"/>
        <rFont val="宋体"/>
        <charset val="134"/>
      </rPr>
      <t>米，设置主灌溉管网</t>
    </r>
    <r>
      <rPr>
        <sz val="12"/>
        <color theme="1"/>
        <rFont val="Times New Roman"/>
        <charset val="134"/>
      </rPr>
      <t>3055</t>
    </r>
    <r>
      <rPr>
        <sz val="12"/>
        <color theme="1"/>
        <rFont val="宋体"/>
        <charset val="134"/>
      </rPr>
      <t>米，新建</t>
    </r>
    <r>
      <rPr>
        <sz val="12"/>
        <color theme="1"/>
        <rFont val="Times New Roman"/>
        <charset val="134"/>
      </rPr>
      <t>4</t>
    </r>
    <r>
      <rPr>
        <sz val="12"/>
        <color theme="1"/>
        <rFont val="宋体"/>
        <charset val="134"/>
      </rPr>
      <t>座蓄水池（每座</t>
    </r>
    <r>
      <rPr>
        <sz val="12"/>
        <color theme="1"/>
        <rFont val="Times New Roman"/>
        <charset val="134"/>
      </rPr>
      <t>50</t>
    </r>
    <r>
      <rPr>
        <sz val="12"/>
        <color theme="1"/>
        <rFont val="宋体"/>
        <charset val="134"/>
      </rPr>
      <t>立方米）新建生产用房</t>
    </r>
    <r>
      <rPr>
        <sz val="12"/>
        <color theme="1"/>
        <rFont val="Times New Roman"/>
        <charset val="134"/>
      </rPr>
      <t>1</t>
    </r>
    <r>
      <rPr>
        <sz val="12"/>
        <color theme="1"/>
        <rFont val="宋体"/>
        <charset val="134"/>
      </rPr>
      <t>座等。</t>
    </r>
  </si>
  <si>
    <r>
      <rPr>
        <sz val="12"/>
        <color theme="1"/>
        <rFont val="宋体"/>
        <charset val="134"/>
      </rPr>
      <t>江口镇</t>
    </r>
    <r>
      <rPr>
        <sz val="12"/>
        <color theme="1"/>
        <rFont val="Times New Roman"/>
        <charset val="134"/>
      </rPr>
      <t xml:space="preserve">
</t>
    </r>
    <r>
      <rPr>
        <sz val="12"/>
        <color theme="1"/>
        <rFont val="宋体"/>
        <charset val="134"/>
      </rPr>
      <t>江西营村</t>
    </r>
  </si>
  <si>
    <r>
      <rPr>
        <sz val="12"/>
        <color theme="1"/>
        <rFont val="宋体"/>
        <charset val="134"/>
      </rPr>
      <t>带动农户</t>
    </r>
    <r>
      <rPr>
        <sz val="12"/>
        <color theme="1"/>
        <rFont val="Times New Roman"/>
        <charset val="134"/>
      </rPr>
      <t>80</t>
    </r>
    <r>
      <rPr>
        <sz val="12"/>
        <color theme="1"/>
        <rFont val="宋体"/>
        <charset val="134"/>
      </rPr>
      <t>户</t>
    </r>
    <r>
      <rPr>
        <sz val="12"/>
        <color theme="1"/>
        <rFont val="Times New Roman"/>
        <charset val="134"/>
      </rPr>
      <t>200</t>
    </r>
    <r>
      <rPr>
        <sz val="12"/>
        <color theme="1"/>
        <rFont val="宋体"/>
        <charset val="134"/>
      </rPr>
      <t>人参与发展中药材、收益分红、务工增收，其中带动脱贫户和监测对象</t>
    </r>
    <r>
      <rPr>
        <sz val="12"/>
        <color theme="1"/>
        <rFont val="Times New Roman"/>
        <charset val="134"/>
      </rPr>
      <t>20</t>
    </r>
    <r>
      <rPr>
        <sz val="12"/>
        <color theme="1"/>
        <rFont val="宋体"/>
        <charset val="134"/>
      </rPr>
      <t>户</t>
    </r>
    <r>
      <rPr>
        <sz val="12"/>
        <color theme="1"/>
        <rFont val="Times New Roman"/>
        <charset val="134"/>
      </rPr>
      <t>65</t>
    </r>
    <r>
      <rPr>
        <sz val="12"/>
        <color theme="1"/>
        <rFont val="宋体"/>
        <charset val="134"/>
      </rPr>
      <t>人实现户均增收</t>
    </r>
    <r>
      <rPr>
        <sz val="12"/>
        <color theme="1"/>
        <rFont val="Times New Roman"/>
        <charset val="134"/>
      </rPr>
      <t>1000</t>
    </r>
    <r>
      <rPr>
        <sz val="12"/>
        <color theme="1"/>
        <rFont val="宋体"/>
        <charset val="134"/>
      </rPr>
      <t>元。预计增加村集体经济收益</t>
    </r>
    <r>
      <rPr>
        <sz val="12"/>
        <color theme="1"/>
        <rFont val="Times New Roman"/>
        <charset val="134"/>
      </rPr>
      <t>4</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</si>
  <si>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99</t>
    </r>
    <r>
      <rPr>
        <sz val="14"/>
        <color theme="1"/>
        <rFont val="宋体"/>
        <charset val="134"/>
      </rPr>
      <t>万元</t>
    </r>
  </si>
  <si>
    <r>
      <rPr>
        <sz val="12"/>
        <color theme="1"/>
        <rFont val="宋体"/>
        <charset val="134"/>
      </rPr>
      <t>受益脱贫户和监测对象人口数</t>
    </r>
    <r>
      <rPr>
        <sz val="12"/>
        <color theme="1"/>
        <rFont val="Times New Roman"/>
        <charset val="134"/>
      </rPr>
      <t>≥65</t>
    </r>
    <r>
      <rPr>
        <sz val="12"/>
        <color theme="1"/>
        <rFont val="宋体"/>
        <charset val="134"/>
      </rPr>
      <t>人</t>
    </r>
  </si>
  <si>
    <r>
      <rPr>
        <sz val="12"/>
        <color theme="1"/>
        <rFont val="Times New Roman"/>
        <charset val="134"/>
      </rPr>
      <t>2025</t>
    </r>
    <r>
      <rPr>
        <sz val="12"/>
        <color theme="1"/>
        <rFont val="宋体"/>
        <charset val="134"/>
      </rPr>
      <t>年留坝县留侯镇桃园铺村林下中药材基地建设项目</t>
    </r>
  </si>
  <si>
    <r>
      <rPr>
        <sz val="12"/>
        <color theme="1"/>
        <rFont val="宋体"/>
        <charset val="134"/>
      </rPr>
      <t>新建林下中药材种植基地</t>
    </r>
    <r>
      <rPr>
        <sz val="12"/>
        <color theme="1"/>
        <rFont val="Times New Roman"/>
        <charset val="134"/>
      </rPr>
      <t>700</t>
    </r>
    <r>
      <rPr>
        <sz val="12"/>
        <color theme="1"/>
        <rFont val="宋体"/>
        <charset val="134"/>
      </rPr>
      <t>亩，种植西洋参</t>
    </r>
    <r>
      <rPr>
        <sz val="12"/>
        <color theme="1"/>
        <rFont val="Times New Roman"/>
        <charset val="134"/>
      </rPr>
      <t>200</t>
    </r>
    <r>
      <rPr>
        <sz val="12"/>
        <color theme="1"/>
        <rFont val="宋体"/>
        <charset val="134"/>
      </rPr>
      <t>亩、淫羊藿</t>
    </r>
    <r>
      <rPr>
        <sz val="12"/>
        <color theme="1"/>
        <rFont val="Times New Roman"/>
        <charset val="134"/>
      </rPr>
      <t>300</t>
    </r>
    <r>
      <rPr>
        <sz val="12"/>
        <color theme="1"/>
        <rFont val="宋体"/>
        <charset val="134"/>
      </rPr>
      <t>亩、猪苓</t>
    </r>
    <r>
      <rPr>
        <sz val="12"/>
        <color theme="1"/>
        <rFont val="Times New Roman"/>
        <charset val="134"/>
      </rPr>
      <t>200</t>
    </r>
    <r>
      <rPr>
        <sz val="12"/>
        <color theme="1"/>
        <rFont val="宋体"/>
        <charset val="134"/>
      </rPr>
      <t>亩等中药材，新建生产道路</t>
    </r>
    <r>
      <rPr>
        <sz val="12"/>
        <color theme="1"/>
        <rFont val="Times New Roman"/>
        <charset val="134"/>
      </rPr>
      <t>2000</t>
    </r>
    <r>
      <rPr>
        <sz val="12"/>
        <color theme="1"/>
        <rFont val="宋体"/>
        <charset val="134"/>
      </rPr>
      <t>米，路面宽</t>
    </r>
    <r>
      <rPr>
        <sz val="12"/>
        <color theme="1"/>
        <rFont val="Times New Roman"/>
        <charset val="134"/>
      </rPr>
      <t>3</t>
    </r>
    <r>
      <rPr>
        <sz val="12"/>
        <color theme="1"/>
        <rFont val="宋体"/>
        <charset val="134"/>
      </rPr>
      <t>米含路肩，结构为</t>
    </r>
    <r>
      <rPr>
        <sz val="12"/>
        <color theme="1"/>
        <rFont val="Times New Roman"/>
        <charset val="134"/>
      </rPr>
      <t>0.1</t>
    </r>
    <r>
      <rPr>
        <sz val="12"/>
        <color theme="1"/>
        <rFont val="宋体"/>
        <charset val="134"/>
      </rPr>
      <t>米厚石渣路面，排水沟及路肩</t>
    </r>
    <r>
      <rPr>
        <sz val="12"/>
        <color theme="1"/>
        <rFont val="Times New Roman"/>
        <charset val="134"/>
      </rPr>
      <t>1200</t>
    </r>
    <r>
      <rPr>
        <sz val="12"/>
        <color theme="1"/>
        <rFont val="宋体"/>
        <charset val="134"/>
      </rPr>
      <t>米、挡墙</t>
    </r>
    <r>
      <rPr>
        <sz val="12"/>
        <color theme="1"/>
        <rFont val="Times New Roman"/>
        <charset val="134"/>
      </rPr>
      <t>600</t>
    </r>
    <r>
      <rPr>
        <sz val="12"/>
        <color theme="1"/>
        <rFont val="宋体"/>
        <charset val="134"/>
      </rPr>
      <t>立方米、围网</t>
    </r>
    <r>
      <rPr>
        <sz val="12"/>
        <color theme="1"/>
        <rFont val="Times New Roman"/>
        <charset val="134"/>
      </rPr>
      <t>6000</t>
    </r>
    <r>
      <rPr>
        <sz val="12"/>
        <color theme="1"/>
        <rFont val="宋体"/>
        <charset val="134"/>
      </rPr>
      <t>米，安装</t>
    </r>
    <r>
      <rPr>
        <sz val="12"/>
        <color theme="1"/>
        <rFont val="Times New Roman"/>
        <charset val="134"/>
      </rPr>
      <t>PE40</t>
    </r>
    <r>
      <rPr>
        <sz val="12"/>
        <color theme="1"/>
        <rFont val="宋体"/>
        <charset val="134"/>
      </rPr>
      <t>灌溉管网</t>
    </r>
    <r>
      <rPr>
        <sz val="12"/>
        <color theme="1"/>
        <rFont val="Times New Roman"/>
        <charset val="134"/>
      </rPr>
      <t>2500</t>
    </r>
    <r>
      <rPr>
        <sz val="12"/>
        <color theme="1"/>
        <rFont val="宋体"/>
        <charset val="134"/>
      </rPr>
      <t>米，新建</t>
    </r>
    <r>
      <rPr>
        <sz val="12"/>
        <color theme="1"/>
        <rFont val="Times New Roman"/>
        <charset val="134"/>
      </rPr>
      <t>50</t>
    </r>
    <r>
      <rPr>
        <sz val="12"/>
        <color theme="1"/>
        <rFont val="宋体"/>
        <charset val="134"/>
      </rPr>
      <t>立方米蓄水池</t>
    </r>
    <r>
      <rPr>
        <sz val="12"/>
        <color theme="1"/>
        <rFont val="Times New Roman"/>
        <charset val="134"/>
      </rPr>
      <t>1</t>
    </r>
    <r>
      <rPr>
        <sz val="12"/>
        <color theme="1"/>
        <rFont val="宋体"/>
        <charset val="134"/>
      </rPr>
      <t>座。</t>
    </r>
  </si>
  <si>
    <r>
      <rPr>
        <sz val="12"/>
        <color theme="1"/>
        <rFont val="宋体"/>
        <charset val="134"/>
      </rPr>
      <t>留侯镇</t>
    </r>
    <r>
      <rPr>
        <sz val="12"/>
        <color theme="1"/>
        <rFont val="Times New Roman"/>
        <charset val="134"/>
      </rPr>
      <t xml:space="preserve">
</t>
    </r>
    <r>
      <rPr>
        <sz val="12"/>
        <color theme="1"/>
        <rFont val="宋体"/>
        <charset val="134"/>
      </rPr>
      <t>桃园铺村</t>
    </r>
  </si>
  <si>
    <r>
      <rPr>
        <sz val="12"/>
        <color theme="1"/>
        <rFont val="宋体"/>
        <charset val="134"/>
      </rPr>
      <t>带动农户</t>
    </r>
    <r>
      <rPr>
        <sz val="12"/>
        <color theme="1"/>
        <rFont val="Times New Roman"/>
        <charset val="134"/>
      </rPr>
      <t>23</t>
    </r>
    <r>
      <rPr>
        <sz val="12"/>
        <color theme="1"/>
        <rFont val="宋体"/>
        <charset val="134"/>
      </rPr>
      <t>户</t>
    </r>
    <r>
      <rPr>
        <sz val="12"/>
        <color theme="1"/>
        <rFont val="Times New Roman"/>
        <charset val="134"/>
      </rPr>
      <t>78</t>
    </r>
    <r>
      <rPr>
        <sz val="12"/>
        <color theme="1"/>
        <rFont val="宋体"/>
        <charset val="134"/>
      </rPr>
      <t>人参与发展中药材、收益分红、务工增收，其中带动脱贫户和监测对象</t>
    </r>
    <r>
      <rPr>
        <sz val="12"/>
        <color theme="1"/>
        <rFont val="Times New Roman"/>
        <charset val="134"/>
      </rPr>
      <t>8</t>
    </r>
    <r>
      <rPr>
        <sz val="12"/>
        <color theme="1"/>
        <rFont val="宋体"/>
        <charset val="134"/>
      </rPr>
      <t>户</t>
    </r>
    <r>
      <rPr>
        <sz val="12"/>
        <color theme="1"/>
        <rFont val="Times New Roman"/>
        <charset val="134"/>
      </rPr>
      <t>28</t>
    </r>
    <r>
      <rPr>
        <sz val="12"/>
        <color theme="1"/>
        <rFont val="宋体"/>
        <charset val="134"/>
      </rPr>
      <t>人实现户均增收</t>
    </r>
    <r>
      <rPr>
        <sz val="12"/>
        <color theme="1"/>
        <rFont val="Times New Roman"/>
        <charset val="134"/>
      </rPr>
      <t>1000</t>
    </r>
    <r>
      <rPr>
        <sz val="12"/>
        <color theme="1"/>
        <rFont val="宋体"/>
        <charset val="134"/>
      </rPr>
      <t>元。预计增加村集体经济收益</t>
    </r>
    <r>
      <rPr>
        <sz val="12"/>
        <color theme="1"/>
        <rFont val="Times New Roman"/>
        <charset val="134"/>
      </rPr>
      <t>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</si>
  <si>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115</t>
    </r>
    <r>
      <rPr>
        <sz val="14"/>
        <color theme="1"/>
        <rFont val="宋体"/>
        <charset val="134"/>
      </rPr>
      <t>万元</t>
    </r>
  </si>
  <si>
    <r>
      <rPr>
        <sz val="12"/>
        <color theme="1"/>
        <rFont val="Times New Roman"/>
        <charset val="0"/>
      </rPr>
      <t>2025</t>
    </r>
    <r>
      <rPr>
        <sz val="12"/>
        <color indexed="8"/>
        <rFont val="宋体"/>
        <charset val="134"/>
      </rPr>
      <t>年留坝县火烧店镇佛爷坝村林下中药材联村发展示范基地建设项目</t>
    </r>
  </si>
  <si>
    <r>
      <rPr>
        <sz val="12"/>
        <color theme="1"/>
        <rFont val="宋体"/>
        <charset val="134"/>
      </rPr>
      <t>建设林下中药材种植基地</t>
    </r>
    <r>
      <rPr>
        <sz val="12"/>
        <color theme="1"/>
        <rFont val="Times New Roman"/>
        <charset val="134"/>
      </rPr>
      <t>1</t>
    </r>
    <r>
      <rPr>
        <sz val="12"/>
        <color theme="1"/>
        <rFont val="宋体"/>
        <charset val="134"/>
      </rPr>
      <t>处，修整林地</t>
    </r>
    <r>
      <rPr>
        <sz val="12"/>
        <color theme="1"/>
        <rFont val="Times New Roman"/>
        <charset val="134"/>
      </rPr>
      <t>500</t>
    </r>
    <r>
      <rPr>
        <sz val="12"/>
        <color theme="1"/>
        <rFont val="宋体"/>
        <charset val="134"/>
      </rPr>
      <t>亩，种植猪苓、淫羊藿等中药材共计</t>
    </r>
    <r>
      <rPr>
        <sz val="12"/>
        <color theme="1"/>
        <rFont val="Times New Roman"/>
        <charset val="134"/>
      </rPr>
      <t>500</t>
    </r>
    <r>
      <rPr>
        <sz val="12"/>
        <color theme="1"/>
        <rFont val="宋体"/>
        <charset val="134"/>
      </rPr>
      <t>亩，新建产业路</t>
    </r>
    <r>
      <rPr>
        <sz val="12"/>
        <color theme="1"/>
        <rFont val="Times New Roman"/>
        <charset val="134"/>
      </rPr>
      <t>1.5</t>
    </r>
    <r>
      <rPr>
        <sz val="12"/>
        <color theme="1"/>
        <rFont val="宋体"/>
        <charset val="134"/>
      </rPr>
      <t>公里、路面宽</t>
    </r>
    <r>
      <rPr>
        <sz val="12"/>
        <color theme="1"/>
        <rFont val="Times New Roman"/>
        <charset val="134"/>
      </rPr>
      <t>3</t>
    </r>
    <r>
      <rPr>
        <sz val="12"/>
        <color theme="1"/>
        <rFont val="宋体"/>
        <charset val="134"/>
      </rPr>
      <t>米、结构为</t>
    </r>
    <r>
      <rPr>
        <sz val="12"/>
        <color theme="1"/>
        <rFont val="Times New Roman"/>
        <charset val="134"/>
      </rPr>
      <t>10cm</t>
    </r>
    <r>
      <rPr>
        <sz val="12"/>
        <color theme="1"/>
        <rFont val="宋体"/>
        <charset val="134"/>
      </rPr>
      <t>水泥稳定层，含排水沟、挡墙等；配套围网</t>
    </r>
    <r>
      <rPr>
        <sz val="12"/>
        <color theme="1"/>
        <rFont val="Times New Roman"/>
        <charset val="134"/>
      </rPr>
      <t>2000</t>
    </r>
    <r>
      <rPr>
        <sz val="12"/>
        <color theme="1"/>
        <rFont val="宋体"/>
        <charset val="134"/>
      </rPr>
      <t>米；蓄水池</t>
    </r>
    <r>
      <rPr>
        <sz val="12"/>
        <color theme="1"/>
        <rFont val="Times New Roman"/>
        <charset val="134"/>
      </rPr>
      <t>2</t>
    </r>
    <r>
      <rPr>
        <sz val="12"/>
        <color theme="1"/>
        <rFont val="宋体"/>
        <charset val="134"/>
      </rPr>
      <t>座共计</t>
    </r>
    <r>
      <rPr>
        <sz val="12"/>
        <color theme="1"/>
        <rFont val="Times New Roman"/>
        <charset val="134"/>
      </rPr>
      <t>20</t>
    </r>
    <r>
      <rPr>
        <sz val="12"/>
        <color theme="1"/>
        <rFont val="宋体"/>
        <charset val="134"/>
      </rPr>
      <t>立方米附带水泵。</t>
    </r>
  </si>
  <si>
    <r>
      <rPr>
        <sz val="12"/>
        <color theme="1"/>
        <rFont val="宋体"/>
        <charset val="134"/>
      </rPr>
      <t>火烧店镇</t>
    </r>
    <r>
      <rPr>
        <sz val="12"/>
        <color theme="1"/>
        <rFont val="Times New Roman"/>
        <charset val="134"/>
      </rPr>
      <t xml:space="preserve">
</t>
    </r>
    <r>
      <rPr>
        <sz val="12"/>
        <color theme="1"/>
        <rFont val="宋体"/>
        <charset val="134"/>
      </rPr>
      <t>佛爷坝村</t>
    </r>
  </si>
  <si>
    <r>
      <rPr>
        <sz val="12"/>
        <color theme="1"/>
        <rFont val="宋体"/>
        <charset val="134"/>
      </rPr>
      <t>带动农户</t>
    </r>
    <r>
      <rPr>
        <sz val="12"/>
        <color theme="1"/>
        <rFont val="Times New Roman"/>
        <charset val="134"/>
      </rPr>
      <t>35</t>
    </r>
    <r>
      <rPr>
        <sz val="12"/>
        <color theme="1"/>
        <rFont val="宋体"/>
        <charset val="134"/>
      </rPr>
      <t>户</t>
    </r>
    <r>
      <rPr>
        <sz val="12"/>
        <color theme="1"/>
        <rFont val="Times New Roman"/>
        <charset val="134"/>
      </rPr>
      <t>71</t>
    </r>
    <r>
      <rPr>
        <sz val="12"/>
        <color theme="1"/>
        <rFont val="宋体"/>
        <charset val="134"/>
      </rPr>
      <t>人带动发展中药材、收益分红、务工增收，其中脱贫户及监测户</t>
    </r>
    <r>
      <rPr>
        <sz val="12"/>
        <color theme="1"/>
        <rFont val="Times New Roman"/>
        <charset val="134"/>
      </rPr>
      <t>7</t>
    </r>
    <r>
      <rPr>
        <sz val="12"/>
        <color theme="1"/>
        <rFont val="宋体"/>
        <charset val="134"/>
      </rPr>
      <t>户</t>
    </r>
    <r>
      <rPr>
        <sz val="12"/>
        <color theme="1"/>
        <rFont val="Times New Roman"/>
        <charset val="134"/>
      </rPr>
      <t>18</t>
    </r>
    <r>
      <rPr>
        <sz val="12"/>
        <color theme="1"/>
        <rFont val="宋体"/>
        <charset val="134"/>
      </rPr>
      <t>人，户均增收</t>
    </r>
    <r>
      <rPr>
        <sz val="12"/>
        <color indexed="8"/>
        <rFont val="Times New Roman"/>
        <charset val="0"/>
      </rPr>
      <t>1000</t>
    </r>
    <r>
      <rPr>
        <sz val="12"/>
        <color theme="1"/>
        <rFont val="宋体"/>
        <charset val="134"/>
      </rPr>
      <t>元以上，村集体经济增收</t>
    </r>
    <r>
      <rPr>
        <sz val="12"/>
        <color theme="1"/>
        <rFont val="Times New Roman"/>
        <charset val="134"/>
      </rPr>
      <t>1.8</t>
    </r>
    <r>
      <rPr>
        <sz val="12"/>
        <color theme="1"/>
        <rFont val="宋体"/>
        <charset val="134"/>
      </rPr>
      <t>万元，村集体经济收入的</t>
    </r>
    <r>
      <rPr>
        <sz val="12"/>
        <color indexed="8"/>
        <rFont val="Times New Roman"/>
        <charset val="0"/>
      </rPr>
      <t>30%</t>
    </r>
    <r>
      <rPr>
        <sz val="12"/>
        <color theme="1"/>
        <rFont val="宋体"/>
        <charset val="134"/>
      </rPr>
      <t>用于给全村脱贫人口和监测对象为主的农户进行差异化分红，集体经济收入的</t>
    </r>
    <r>
      <rPr>
        <sz val="12"/>
        <color indexed="8"/>
        <rFont val="Times New Roman"/>
        <charset val="0"/>
      </rPr>
      <t>70%</t>
    </r>
    <r>
      <rPr>
        <sz val="12"/>
        <color theme="1"/>
        <rFont val="宋体"/>
        <charset val="134"/>
      </rPr>
      <t>用于产业扩大再生产、提取公积金和公益金。项目采取以工代赈方式，带动群众通过务工增收</t>
    </r>
    <r>
      <rPr>
        <sz val="12"/>
        <color indexed="8"/>
        <rFont val="Times New Roman"/>
        <charset val="0"/>
      </rPr>
      <t>,</t>
    </r>
    <r>
      <rPr>
        <sz val="12"/>
        <color theme="1"/>
        <rFont val="宋体"/>
        <charset val="134"/>
      </rPr>
      <t>发放劳务报酬比例不得低于</t>
    </r>
    <r>
      <rPr>
        <sz val="12"/>
        <color indexed="8"/>
        <rFont val="Times New Roman"/>
        <charset val="0"/>
      </rPr>
      <t>18%</t>
    </r>
    <r>
      <rPr>
        <sz val="12"/>
        <color theme="1"/>
        <rFont val="宋体"/>
        <charset val="134"/>
      </rPr>
      <t>。村集体明确管护运营人员，确保持续发挥效益，项目形成经营性资产归村集体所有。</t>
    </r>
  </si>
  <si>
    <r>
      <rPr>
        <sz val="12"/>
        <color theme="1"/>
        <rFont val="宋体"/>
        <charset val="134"/>
      </rPr>
      <t>带动发展中药材、收益分红、务工增收</t>
    </r>
  </si>
  <si>
    <r>
      <rPr>
        <sz val="12"/>
        <color theme="1"/>
        <rFont val="宋体"/>
        <charset val="134"/>
      </rPr>
      <t>带动农户</t>
    </r>
    <r>
      <rPr>
        <sz val="12"/>
        <color theme="1"/>
        <rFont val="Times New Roman"/>
        <charset val="134"/>
      </rPr>
      <t>35</t>
    </r>
    <r>
      <rPr>
        <sz val="12"/>
        <color theme="1"/>
        <rFont val="宋体"/>
        <charset val="134"/>
      </rPr>
      <t>户</t>
    </r>
    <r>
      <rPr>
        <sz val="12"/>
        <color theme="1"/>
        <rFont val="Times New Roman"/>
        <charset val="134"/>
      </rPr>
      <t>71</t>
    </r>
    <r>
      <rPr>
        <sz val="12"/>
        <color theme="1"/>
        <rFont val="宋体"/>
        <charset val="134"/>
      </rPr>
      <t>人带动发展中药材、收益分红、务工增收，其中脱贫户及监测户</t>
    </r>
    <r>
      <rPr>
        <sz val="12"/>
        <color theme="1"/>
        <rFont val="Times New Roman"/>
        <charset val="134"/>
      </rPr>
      <t>7</t>
    </r>
    <r>
      <rPr>
        <sz val="12"/>
        <color theme="1"/>
        <rFont val="宋体"/>
        <charset val="134"/>
      </rPr>
      <t>户</t>
    </r>
    <r>
      <rPr>
        <sz val="12"/>
        <color theme="1"/>
        <rFont val="Times New Roman"/>
        <charset val="134"/>
      </rPr>
      <t>18</t>
    </r>
    <r>
      <rPr>
        <sz val="12"/>
        <color theme="1"/>
        <rFont val="宋体"/>
        <charset val="134"/>
      </rPr>
      <t>人，户均增收</t>
    </r>
    <r>
      <rPr>
        <sz val="12"/>
        <color rgb="FF000000"/>
        <rFont val="Times New Roman"/>
        <charset val="134"/>
      </rPr>
      <t>1000</t>
    </r>
    <r>
      <rPr>
        <sz val="12"/>
        <color theme="1"/>
        <rFont val="宋体"/>
        <charset val="134"/>
      </rPr>
      <t>元以上，村集体经济增收</t>
    </r>
    <r>
      <rPr>
        <sz val="12"/>
        <color theme="1"/>
        <rFont val="Times New Roman"/>
        <charset val="134"/>
      </rPr>
      <t>1.8</t>
    </r>
    <r>
      <rPr>
        <sz val="12"/>
        <color theme="1"/>
        <rFont val="宋体"/>
        <charset val="134"/>
      </rPr>
      <t>万元，村集体经济收入的</t>
    </r>
    <r>
      <rPr>
        <sz val="12"/>
        <color rgb="FF000000"/>
        <rFont val="Times New Roman"/>
        <charset val="134"/>
      </rPr>
      <t>30%</t>
    </r>
    <r>
      <rPr>
        <sz val="12"/>
        <color theme="1"/>
        <rFont val="宋体"/>
        <charset val="134"/>
      </rPr>
      <t>用于给全村脱贫人口和监测对象为主的农户进行差异化分红，集体经济收入的</t>
    </r>
    <r>
      <rPr>
        <sz val="12"/>
        <color rgb="FF000000"/>
        <rFont val="Times New Roman"/>
        <charset val="134"/>
      </rPr>
      <t>70%</t>
    </r>
    <r>
      <rPr>
        <sz val="12"/>
        <color theme="1"/>
        <rFont val="宋体"/>
        <charset val="134"/>
      </rPr>
      <t>用于产业扩大再生产、提取公积金和公益金。项目采取以工代赈方式，带动群众通过务工增收</t>
    </r>
    <r>
      <rPr>
        <sz val="12"/>
        <color rgb="FF000000"/>
        <rFont val="Times New Roman"/>
        <charset val="134"/>
      </rPr>
      <t>,</t>
    </r>
    <r>
      <rPr>
        <sz val="12"/>
        <color theme="1"/>
        <rFont val="宋体"/>
        <charset val="134"/>
      </rPr>
      <t>发放劳务报酬比例不得低于</t>
    </r>
    <r>
      <rPr>
        <sz val="12"/>
        <color rgb="FF000000"/>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</si>
  <si>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45</t>
    </r>
    <r>
      <rPr>
        <sz val="14"/>
        <color theme="1"/>
        <rFont val="宋体"/>
        <charset val="134"/>
      </rPr>
      <t>万元</t>
    </r>
  </si>
  <si>
    <r>
      <rPr>
        <sz val="12"/>
        <color theme="1"/>
        <rFont val="宋体"/>
        <charset val="134"/>
      </rPr>
      <t>受益脱贫户和监测对象人口数</t>
    </r>
    <r>
      <rPr>
        <sz val="12"/>
        <color theme="1"/>
        <rFont val="Times New Roman"/>
        <charset val="134"/>
      </rPr>
      <t>≥18</t>
    </r>
    <r>
      <rPr>
        <sz val="12"/>
        <color theme="1"/>
        <rFont val="宋体"/>
        <charset val="134"/>
      </rPr>
      <t>人</t>
    </r>
  </si>
  <si>
    <r>
      <rPr>
        <sz val="12"/>
        <color theme="1"/>
        <rFont val="Times New Roman"/>
        <charset val="134"/>
      </rPr>
      <t>2025</t>
    </r>
    <r>
      <rPr>
        <sz val="12"/>
        <color theme="1"/>
        <rFont val="宋体"/>
        <charset val="134"/>
      </rPr>
      <t>年留坝县紫柏街道办事处小留坝村芥菜沟千亩中药材种植示范园项目（一期）</t>
    </r>
  </si>
  <si>
    <r>
      <rPr>
        <sz val="12"/>
        <color theme="1"/>
        <rFont val="宋体"/>
        <charset val="134"/>
      </rPr>
      <t>建设林下中药材种植基地</t>
    </r>
    <r>
      <rPr>
        <sz val="12"/>
        <color theme="1"/>
        <rFont val="Times New Roman"/>
        <charset val="134"/>
      </rPr>
      <t>1</t>
    </r>
    <r>
      <rPr>
        <sz val="12"/>
        <color theme="1"/>
        <rFont val="宋体"/>
        <charset val="134"/>
      </rPr>
      <t>处，种植西洋参</t>
    </r>
    <r>
      <rPr>
        <sz val="12"/>
        <color theme="1"/>
        <rFont val="Times New Roman"/>
        <charset val="134"/>
      </rPr>
      <t>100</t>
    </r>
    <r>
      <rPr>
        <sz val="12"/>
        <color theme="1"/>
        <rFont val="宋体"/>
        <charset val="134"/>
      </rPr>
      <t>亩，淫羊藿</t>
    </r>
    <r>
      <rPr>
        <sz val="12"/>
        <color theme="1"/>
        <rFont val="Times New Roman"/>
        <charset val="134"/>
      </rPr>
      <t>100</t>
    </r>
    <r>
      <rPr>
        <sz val="12"/>
        <color theme="1"/>
        <rFont val="宋体"/>
        <charset val="134"/>
      </rPr>
      <t>亩，黄精</t>
    </r>
    <r>
      <rPr>
        <sz val="12"/>
        <color theme="1"/>
        <rFont val="Times New Roman"/>
        <charset val="134"/>
      </rPr>
      <t>300</t>
    </r>
    <r>
      <rPr>
        <sz val="12"/>
        <color theme="1"/>
        <rFont val="宋体"/>
        <charset val="134"/>
      </rPr>
      <t>亩共计</t>
    </r>
    <r>
      <rPr>
        <sz val="12"/>
        <color theme="1"/>
        <rFont val="Times New Roman"/>
        <charset val="134"/>
      </rPr>
      <t>500</t>
    </r>
    <r>
      <rPr>
        <sz val="12"/>
        <color theme="1"/>
        <rFont val="宋体"/>
        <charset val="134"/>
      </rPr>
      <t>亩；新建挡土墙</t>
    </r>
    <r>
      <rPr>
        <sz val="12"/>
        <color theme="1"/>
        <rFont val="Times New Roman"/>
        <charset val="134"/>
      </rPr>
      <t>50</t>
    </r>
    <r>
      <rPr>
        <sz val="12"/>
        <color theme="1"/>
        <rFont val="宋体"/>
        <charset val="134"/>
      </rPr>
      <t>米，蓄水池两座共计</t>
    </r>
    <r>
      <rPr>
        <sz val="12"/>
        <color theme="1"/>
        <rFont val="Times New Roman"/>
        <charset val="134"/>
      </rPr>
      <t>50</t>
    </r>
    <r>
      <rPr>
        <sz val="12"/>
        <color theme="1"/>
        <rFont val="宋体"/>
        <charset val="134"/>
      </rPr>
      <t>立方米，灌溉管道</t>
    </r>
    <r>
      <rPr>
        <sz val="12"/>
        <color theme="1"/>
        <rFont val="Times New Roman"/>
        <charset val="134"/>
      </rPr>
      <t>3000</t>
    </r>
    <r>
      <rPr>
        <sz val="12"/>
        <color theme="1"/>
        <rFont val="宋体"/>
        <charset val="134"/>
      </rPr>
      <t>米，生产板函桥一座长</t>
    </r>
    <r>
      <rPr>
        <sz val="12"/>
        <color theme="1"/>
        <rFont val="Times New Roman"/>
        <charset val="134"/>
      </rPr>
      <t>5</t>
    </r>
    <r>
      <rPr>
        <sz val="12"/>
        <color theme="1"/>
        <rFont val="宋体"/>
        <charset val="134"/>
      </rPr>
      <t>米，围网</t>
    </r>
    <r>
      <rPr>
        <sz val="12"/>
        <color theme="1"/>
        <rFont val="Times New Roman"/>
        <charset val="134"/>
      </rPr>
      <t>4500</t>
    </r>
    <r>
      <rPr>
        <sz val="12"/>
        <color theme="1"/>
        <rFont val="宋体"/>
        <charset val="134"/>
      </rPr>
      <t>米，建设生产道路</t>
    </r>
    <r>
      <rPr>
        <sz val="12"/>
        <color theme="1"/>
        <rFont val="Times New Roman"/>
        <charset val="134"/>
      </rPr>
      <t>1000</t>
    </r>
    <r>
      <rPr>
        <sz val="12"/>
        <color theme="1"/>
        <rFont val="宋体"/>
        <charset val="134"/>
      </rPr>
      <t>米、宽</t>
    </r>
    <r>
      <rPr>
        <sz val="12"/>
        <color theme="1"/>
        <rFont val="Times New Roman"/>
        <charset val="134"/>
      </rPr>
      <t>2.5</t>
    </r>
    <r>
      <rPr>
        <sz val="12"/>
        <color theme="1"/>
        <rFont val="宋体"/>
        <charset val="134"/>
      </rPr>
      <t>米、路面厚</t>
    </r>
    <r>
      <rPr>
        <sz val="12"/>
        <color theme="1"/>
        <rFont val="Times New Roman"/>
        <charset val="134"/>
      </rPr>
      <t>10CM</t>
    </r>
    <r>
      <rPr>
        <sz val="12"/>
        <color theme="1"/>
        <rFont val="宋体"/>
        <charset val="134"/>
      </rPr>
      <t>。</t>
    </r>
  </si>
  <si>
    <r>
      <rPr>
        <sz val="12"/>
        <color theme="1"/>
        <rFont val="宋体"/>
        <charset val="134"/>
      </rPr>
      <t>紫柏街道办事处</t>
    </r>
    <r>
      <rPr>
        <sz val="12"/>
        <color theme="1"/>
        <rFont val="Times New Roman"/>
        <charset val="134"/>
      </rPr>
      <t xml:space="preserve">
</t>
    </r>
    <r>
      <rPr>
        <sz val="12"/>
        <color theme="1"/>
        <rFont val="宋体"/>
        <charset val="134"/>
      </rPr>
      <t>小留坝村</t>
    </r>
  </si>
  <si>
    <r>
      <rPr>
        <sz val="12"/>
        <color theme="1"/>
        <rFont val="宋体"/>
        <charset val="134"/>
      </rPr>
      <t>带动农户</t>
    </r>
    <r>
      <rPr>
        <sz val="12"/>
        <color theme="1"/>
        <rFont val="Times New Roman"/>
        <charset val="134"/>
      </rPr>
      <t>17</t>
    </r>
    <r>
      <rPr>
        <sz val="12"/>
        <color theme="1"/>
        <rFont val="宋体"/>
        <charset val="134"/>
      </rPr>
      <t>户</t>
    </r>
    <r>
      <rPr>
        <sz val="12"/>
        <color theme="1"/>
        <rFont val="Times New Roman"/>
        <charset val="134"/>
      </rPr>
      <t>54</t>
    </r>
    <r>
      <rPr>
        <sz val="12"/>
        <color theme="1"/>
        <rFont val="宋体"/>
        <charset val="134"/>
      </rPr>
      <t>人参与发展中药材、收益分红、务工增收，其中带动脱贫户和监测对象</t>
    </r>
    <r>
      <rPr>
        <sz val="12"/>
        <color theme="1"/>
        <rFont val="Times New Roman"/>
        <charset val="134"/>
      </rPr>
      <t>5</t>
    </r>
    <r>
      <rPr>
        <sz val="12"/>
        <color theme="1"/>
        <rFont val="宋体"/>
        <charset val="134"/>
      </rPr>
      <t>户</t>
    </r>
    <r>
      <rPr>
        <sz val="12"/>
        <color theme="1"/>
        <rFont val="Times New Roman"/>
        <charset val="134"/>
      </rPr>
      <t>15</t>
    </r>
    <r>
      <rPr>
        <sz val="12"/>
        <color theme="1"/>
        <rFont val="宋体"/>
        <charset val="134"/>
      </rPr>
      <t>人实现户均增收</t>
    </r>
    <r>
      <rPr>
        <sz val="12"/>
        <color theme="1"/>
        <rFont val="Times New Roman"/>
        <charset val="134"/>
      </rPr>
      <t>1000</t>
    </r>
    <r>
      <rPr>
        <sz val="12"/>
        <color theme="1"/>
        <rFont val="宋体"/>
        <charset val="134"/>
      </rPr>
      <t>元。预计增加村集体经济收益</t>
    </r>
    <r>
      <rPr>
        <sz val="12"/>
        <color theme="1"/>
        <rFont val="Times New Roman"/>
        <charset val="134"/>
      </rPr>
      <t>3</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</si>
  <si>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紫柏街道办事处</t>
    </r>
  </si>
  <si>
    <r>
      <rPr>
        <sz val="12"/>
        <color theme="1"/>
        <rFont val="宋体"/>
        <charset val="134"/>
      </rPr>
      <t>马欢</t>
    </r>
  </si>
  <si>
    <t>0916-3923536</t>
  </si>
  <si>
    <r>
      <rPr>
        <sz val="12"/>
        <color theme="1"/>
        <rFont val="Times New Roman"/>
        <charset val="134"/>
      </rPr>
      <t>2025</t>
    </r>
    <r>
      <rPr>
        <sz val="12"/>
        <color theme="1"/>
        <rFont val="宋体"/>
        <charset val="134"/>
      </rPr>
      <t>年留坝县玉皇庙镇下西河村林下中药材种植基地建设项目</t>
    </r>
  </si>
  <si>
    <r>
      <rPr>
        <sz val="12"/>
        <color theme="1"/>
        <rFont val="宋体"/>
        <charset val="134"/>
      </rPr>
      <t>建设林下中药材种植基地</t>
    </r>
    <r>
      <rPr>
        <sz val="12"/>
        <color theme="1"/>
        <rFont val="Times New Roman"/>
        <charset val="134"/>
      </rPr>
      <t>1</t>
    </r>
    <r>
      <rPr>
        <sz val="12"/>
        <color theme="1"/>
        <rFont val="宋体"/>
        <charset val="134"/>
      </rPr>
      <t>处，以村集体</t>
    </r>
    <r>
      <rPr>
        <sz val="12"/>
        <color theme="1"/>
        <rFont val="Times New Roman"/>
        <charset val="134"/>
      </rPr>
      <t>+</t>
    </r>
    <r>
      <rPr>
        <sz val="12"/>
        <color theme="1"/>
        <rFont val="宋体"/>
        <charset val="134"/>
      </rPr>
      <t>大户</t>
    </r>
    <r>
      <rPr>
        <sz val="12"/>
        <color theme="1"/>
        <rFont val="Times New Roman"/>
        <charset val="134"/>
      </rPr>
      <t>+</t>
    </r>
    <r>
      <rPr>
        <sz val="12"/>
        <color theme="1"/>
        <rFont val="宋体"/>
        <charset val="134"/>
      </rPr>
      <t>农户模式发展种植林下天麻</t>
    </r>
    <r>
      <rPr>
        <sz val="12"/>
        <color theme="1"/>
        <rFont val="Times New Roman"/>
        <charset val="134"/>
      </rPr>
      <t>100</t>
    </r>
    <r>
      <rPr>
        <sz val="12"/>
        <color theme="1"/>
        <rFont val="宋体"/>
        <charset val="134"/>
      </rPr>
      <t>亩、猪苓</t>
    </r>
    <r>
      <rPr>
        <sz val="12"/>
        <color theme="1"/>
        <rFont val="Times New Roman"/>
        <charset val="134"/>
      </rPr>
      <t>100</t>
    </r>
    <r>
      <rPr>
        <sz val="12"/>
        <color theme="1"/>
        <rFont val="宋体"/>
        <charset val="134"/>
      </rPr>
      <t>亩、黄精</t>
    </r>
    <r>
      <rPr>
        <sz val="12"/>
        <color theme="1"/>
        <rFont val="Times New Roman"/>
        <charset val="134"/>
      </rPr>
      <t>50</t>
    </r>
    <r>
      <rPr>
        <sz val="12"/>
        <color theme="1"/>
        <rFont val="宋体"/>
        <charset val="134"/>
      </rPr>
      <t>亩、淫羊藿</t>
    </r>
    <r>
      <rPr>
        <sz val="12"/>
        <color theme="1"/>
        <rFont val="Times New Roman"/>
        <charset val="134"/>
      </rPr>
      <t>250</t>
    </r>
    <r>
      <rPr>
        <sz val="12"/>
        <color theme="1"/>
        <rFont val="宋体"/>
        <charset val="134"/>
      </rPr>
      <t>亩，合计林下中药材</t>
    </r>
    <r>
      <rPr>
        <sz val="12"/>
        <color theme="1"/>
        <rFont val="Times New Roman"/>
        <charset val="134"/>
      </rPr>
      <t>500</t>
    </r>
    <r>
      <rPr>
        <sz val="12"/>
        <color theme="1"/>
        <rFont val="宋体"/>
        <charset val="134"/>
      </rPr>
      <t>亩</t>
    </r>
    <r>
      <rPr>
        <sz val="12"/>
        <color theme="1"/>
        <rFont val="Times New Roman"/>
        <charset val="134"/>
      </rPr>
      <t>;</t>
    </r>
    <r>
      <rPr>
        <sz val="12"/>
        <color theme="1"/>
        <rFont val="宋体"/>
        <charset val="134"/>
      </rPr>
      <t>配套建设生产道路</t>
    </r>
    <r>
      <rPr>
        <sz val="12"/>
        <color theme="1"/>
        <rFont val="Times New Roman"/>
        <charset val="134"/>
      </rPr>
      <t>3161</t>
    </r>
    <r>
      <rPr>
        <sz val="12"/>
        <color theme="1"/>
        <rFont val="宋体"/>
        <charset val="134"/>
      </rPr>
      <t>米、宽</t>
    </r>
    <r>
      <rPr>
        <sz val="12"/>
        <color theme="1"/>
        <rFont val="Times New Roman"/>
        <charset val="134"/>
      </rPr>
      <t>2.5</t>
    </r>
    <r>
      <rPr>
        <sz val="12"/>
        <color theme="1"/>
        <rFont val="宋体"/>
        <charset val="134"/>
      </rPr>
      <t>米，含排水沟等，配套建设排水涵管</t>
    </r>
    <r>
      <rPr>
        <sz val="12"/>
        <color theme="1"/>
        <rFont val="Times New Roman"/>
        <charset val="134"/>
      </rPr>
      <t>5</t>
    </r>
    <r>
      <rPr>
        <sz val="12"/>
        <color theme="1"/>
        <rFont val="宋体"/>
        <charset val="134"/>
      </rPr>
      <t>处，安装围网</t>
    </r>
    <r>
      <rPr>
        <sz val="12"/>
        <color theme="1"/>
        <rFont val="Times New Roman"/>
        <charset val="134"/>
      </rPr>
      <t>1000</t>
    </r>
    <r>
      <rPr>
        <sz val="12"/>
        <color theme="1"/>
        <rFont val="宋体"/>
        <charset val="134"/>
      </rPr>
      <t>余米等。</t>
    </r>
  </si>
  <si>
    <r>
      <rPr>
        <sz val="12"/>
        <color theme="1"/>
        <rFont val="宋体"/>
        <charset val="134"/>
      </rPr>
      <t>玉皇庙镇</t>
    </r>
    <r>
      <rPr>
        <sz val="12"/>
        <color theme="1"/>
        <rFont val="Times New Roman"/>
        <charset val="134"/>
      </rPr>
      <t xml:space="preserve">
</t>
    </r>
    <r>
      <rPr>
        <sz val="12"/>
        <color theme="1"/>
        <rFont val="宋体"/>
        <charset val="134"/>
      </rPr>
      <t>下西河村</t>
    </r>
  </si>
  <si>
    <r>
      <rPr>
        <sz val="12"/>
        <color theme="1"/>
        <rFont val="宋体"/>
        <charset val="134"/>
      </rPr>
      <t>带动农户</t>
    </r>
    <r>
      <rPr>
        <sz val="12"/>
        <color theme="1"/>
        <rFont val="Times New Roman"/>
        <charset val="134"/>
      </rPr>
      <t>32</t>
    </r>
    <r>
      <rPr>
        <sz val="12"/>
        <color theme="1"/>
        <rFont val="宋体"/>
        <charset val="134"/>
      </rPr>
      <t>户</t>
    </r>
    <r>
      <rPr>
        <sz val="12"/>
        <color theme="1"/>
        <rFont val="Times New Roman"/>
        <charset val="134"/>
      </rPr>
      <t>83</t>
    </r>
    <r>
      <rPr>
        <sz val="12"/>
        <color theme="1"/>
        <rFont val="宋体"/>
        <charset val="134"/>
      </rPr>
      <t>人参与发展中药材、收益分红、务工增收，其中带动脱贫户和监测对象</t>
    </r>
    <r>
      <rPr>
        <sz val="12"/>
        <color theme="1"/>
        <rFont val="Times New Roman"/>
        <charset val="134"/>
      </rPr>
      <t>6</t>
    </r>
    <r>
      <rPr>
        <sz val="12"/>
        <color theme="1"/>
        <rFont val="宋体"/>
        <charset val="134"/>
      </rPr>
      <t>户</t>
    </r>
    <r>
      <rPr>
        <sz val="12"/>
        <color theme="1"/>
        <rFont val="Times New Roman"/>
        <charset val="134"/>
      </rPr>
      <t>23</t>
    </r>
    <r>
      <rPr>
        <sz val="12"/>
        <color theme="1"/>
        <rFont val="宋体"/>
        <charset val="134"/>
      </rPr>
      <t>人实现户均增收</t>
    </r>
    <r>
      <rPr>
        <sz val="12"/>
        <color theme="1"/>
        <rFont val="Times New Roman"/>
        <charset val="134"/>
      </rPr>
      <t>1000</t>
    </r>
    <r>
      <rPr>
        <sz val="12"/>
        <color theme="1"/>
        <rFont val="宋体"/>
        <charset val="134"/>
      </rPr>
      <t>元。预计增加村集体经济收入</t>
    </r>
    <r>
      <rPr>
        <sz val="12"/>
        <color theme="1"/>
        <rFont val="Times New Roman"/>
        <charset val="134"/>
      </rPr>
      <t>2</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</si>
  <si>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Times New Roman"/>
        <charset val="134"/>
      </rPr>
      <t>2025</t>
    </r>
    <r>
      <rPr>
        <sz val="12"/>
        <color theme="1"/>
        <rFont val="宋体"/>
        <charset val="134"/>
      </rPr>
      <t>年留坝县武关驿镇红岩沟村林下中药材种植基地建设项目</t>
    </r>
  </si>
  <si>
    <r>
      <rPr>
        <sz val="12"/>
        <color theme="1"/>
        <rFont val="宋体"/>
        <charset val="134"/>
      </rPr>
      <t>建设林下中药材种植基地</t>
    </r>
    <r>
      <rPr>
        <sz val="12"/>
        <color theme="1"/>
        <rFont val="Times New Roman"/>
        <charset val="134"/>
      </rPr>
      <t>1</t>
    </r>
    <r>
      <rPr>
        <sz val="12"/>
        <color theme="1"/>
        <rFont val="宋体"/>
        <charset val="134"/>
      </rPr>
      <t>处，发展林下淫羊藿</t>
    </r>
    <r>
      <rPr>
        <sz val="12"/>
        <color theme="1"/>
        <rFont val="Times New Roman"/>
        <charset val="134"/>
      </rPr>
      <t>300</t>
    </r>
    <r>
      <rPr>
        <sz val="12"/>
        <color theme="1"/>
        <rFont val="宋体"/>
        <charset val="134"/>
      </rPr>
      <t>亩，新建产业路</t>
    </r>
    <r>
      <rPr>
        <sz val="12"/>
        <color theme="1"/>
        <rFont val="Times New Roman"/>
        <charset val="134"/>
      </rPr>
      <t>1500</t>
    </r>
    <r>
      <rPr>
        <sz val="12"/>
        <color theme="1"/>
        <rFont val="宋体"/>
        <charset val="134"/>
      </rPr>
      <t>米，宽</t>
    </r>
    <r>
      <rPr>
        <sz val="12"/>
        <color theme="1"/>
        <rFont val="Times New Roman"/>
        <charset val="134"/>
      </rPr>
      <t>3</t>
    </r>
    <r>
      <rPr>
        <sz val="12"/>
        <color theme="1"/>
        <rFont val="宋体"/>
        <charset val="134"/>
      </rPr>
      <t>米（水稳层层路面</t>
    </r>
    <r>
      <rPr>
        <sz val="12"/>
        <color theme="1"/>
        <rFont val="Times New Roman"/>
        <charset val="134"/>
      </rPr>
      <t>700</t>
    </r>
    <r>
      <rPr>
        <sz val="12"/>
        <color theme="1"/>
        <rFont val="宋体"/>
        <charset val="134"/>
      </rPr>
      <t>米，沙石路</t>
    </r>
    <r>
      <rPr>
        <sz val="12"/>
        <color theme="1"/>
        <rFont val="Times New Roman"/>
        <charset val="134"/>
      </rPr>
      <t>800</t>
    </r>
    <r>
      <rPr>
        <sz val="12"/>
        <color theme="1"/>
        <rFont val="宋体"/>
        <charset val="134"/>
      </rPr>
      <t>米），水稳层路面厚</t>
    </r>
    <r>
      <rPr>
        <sz val="12"/>
        <color theme="1"/>
        <rFont val="Times New Roman"/>
        <charset val="134"/>
      </rPr>
      <t>0.16</t>
    </r>
    <r>
      <rPr>
        <sz val="12"/>
        <color theme="1"/>
        <rFont val="宋体"/>
        <charset val="134"/>
      </rPr>
      <t>米，含排水沟、路肩等，配套建设排水涵管</t>
    </r>
    <r>
      <rPr>
        <sz val="12"/>
        <color theme="1"/>
        <rFont val="Times New Roman"/>
        <charset val="134"/>
      </rPr>
      <t>7</t>
    </r>
    <r>
      <rPr>
        <sz val="12"/>
        <color theme="1"/>
        <rFont val="宋体"/>
        <charset val="134"/>
      </rPr>
      <t>处，安装围网</t>
    </r>
    <r>
      <rPr>
        <sz val="12"/>
        <color theme="1"/>
        <rFont val="Times New Roman"/>
        <charset val="134"/>
      </rPr>
      <t>5000m</t>
    </r>
    <r>
      <rPr>
        <sz val="12"/>
        <color theme="1"/>
        <rFont val="宋体"/>
        <charset val="134"/>
      </rPr>
      <t>等。</t>
    </r>
  </si>
  <si>
    <r>
      <rPr>
        <sz val="12"/>
        <color theme="1"/>
        <rFont val="宋体"/>
        <charset val="134"/>
      </rPr>
      <t>带动农户</t>
    </r>
    <r>
      <rPr>
        <sz val="12"/>
        <color theme="1"/>
        <rFont val="Times New Roman"/>
        <charset val="134"/>
      </rPr>
      <t>20</t>
    </r>
    <r>
      <rPr>
        <sz val="12"/>
        <color theme="1"/>
        <rFont val="宋体"/>
        <charset val="134"/>
      </rPr>
      <t>户</t>
    </r>
    <r>
      <rPr>
        <sz val="12"/>
        <color theme="1"/>
        <rFont val="Times New Roman"/>
        <charset val="134"/>
      </rPr>
      <t>65</t>
    </r>
    <r>
      <rPr>
        <sz val="12"/>
        <color theme="1"/>
        <rFont val="宋体"/>
        <charset val="134"/>
      </rPr>
      <t>人参与发展中药材、收益分红、务工增收，其中带动脱贫户和监测对象</t>
    </r>
    <r>
      <rPr>
        <sz val="12"/>
        <color theme="1"/>
        <rFont val="Times New Roman"/>
        <charset val="134"/>
      </rPr>
      <t>2</t>
    </r>
    <r>
      <rPr>
        <sz val="12"/>
        <color theme="1"/>
        <rFont val="宋体"/>
        <charset val="134"/>
      </rPr>
      <t>户</t>
    </r>
    <r>
      <rPr>
        <sz val="12"/>
        <color theme="1"/>
        <rFont val="Times New Roman"/>
        <charset val="134"/>
      </rPr>
      <t>5</t>
    </r>
    <r>
      <rPr>
        <sz val="12"/>
        <color theme="1"/>
        <rFont val="宋体"/>
        <charset val="134"/>
      </rPr>
      <t>人实现户均增收</t>
    </r>
    <r>
      <rPr>
        <sz val="12"/>
        <color theme="1"/>
        <rFont val="Times New Roman"/>
        <charset val="134"/>
      </rPr>
      <t>1000</t>
    </r>
    <r>
      <rPr>
        <sz val="12"/>
        <color theme="1"/>
        <rFont val="宋体"/>
        <charset val="134"/>
      </rPr>
      <t>元。预计增加村集体经济收益</t>
    </r>
    <r>
      <rPr>
        <sz val="12"/>
        <color theme="1"/>
        <rFont val="Times New Roman"/>
        <charset val="134"/>
      </rPr>
      <t>2.4</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</si>
  <si>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Times New Roman"/>
        <charset val="134"/>
      </rPr>
      <t>2025</t>
    </r>
    <r>
      <rPr>
        <sz val="12"/>
        <color theme="1"/>
        <rFont val="宋体"/>
        <charset val="134"/>
      </rPr>
      <t>年留坝县火烧店镇石家院村林下中药材种植示范基地建设项目</t>
    </r>
  </si>
  <si>
    <r>
      <rPr>
        <sz val="12"/>
        <color theme="1"/>
        <rFont val="宋体"/>
        <charset val="134"/>
      </rPr>
      <t>建设林下西洋参种植基地</t>
    </r>
    <r>
      <rPr>
        <sz val="12"/>
        <color theme="1"/>
        <rFont val="Times New Roman"/>
        <charset val="134"/>
      </rPr>
      <t>1</t>
    </r>
    <r>
      <rPr>
        <sz val="12"/>
        <color theme="1"/>
        <rFont val="宋体"/>
        <charset val="134"/>
      </rPr>
      <t>处，发展林西洋参种植</t>
    </r>
    <r>
      <rPr>
        <sz val="12"/>
        <color theme="1"/>
        <rFont val="Times New Roman"/>
        <charset val="134"/>
      </rPr>
      <t>500</t>
    </r>
    <r>
      <rPr>
        <sz val="12"/>
        <color theme="1"/>
        <rFont val="宋体"/>
        <charset val="134"/>
      </rPr>
      <t>亩，配套新建砂石路长</t>
    </r>
    <r>
      <rPr>
        <sz val="12"/>
        <color theme="1"/>
        <rFont val="Times New Roman"/>
        <charset val="134"/>
      </rPr>
      <t>908</t>
    </r>
    <r>
      <rPr>
        <sz val="12"/>
        <color theme="1"/>
        <rFont val="宋体"/>
        <charset val="134"/>
      </rPr>
      <t>米，宽</t>
    </r>
    <r>
      <rPr>
        <sz val="12"/>
        <color theme="1"/>
        <rFont val="Times New Roman"/>
        <charset val="134"/>
      </rPr>
      <t>3</t>
    </r>
    <r>
      <rPr>
        <sz val="12"/>
        <color theme="1"/>
        <rFont val="宋体"/>
        <charset val="134"/>
      </rPr>
      <t>米，路面厚</t>
    </r>
    <r>
      <rPr>
        <sz val="12"/>
        <color theme="1"/>
        <rFont val="Times New Roman"/>
        <charset val="134"/>
      </rPr>
      <t>0.15</t>
    </r>
    <r>
      <rPr>
        <sz val="12"/>
        <color theme="1"/>
        <rFont val="宋体"/>
        <charset val="134"/>
      </rPr>
      <t>米，含排水沟、路肩等，配套建设排水涵管</t>
    </r>
    <r>
      <rPr>
        <sz val="12"/>
        <color theme="1"/>
        <rFont val="Times New Roman"/>
        <charset val="134"/>
      </rPr>
      <t>5</t>
    </r>
    <r>
      <rPr>
        <sz val="12"/>
        <color theme="1"/>
        <rFont val="宋体"/>
        <charset val="134"/>
      </rPr>
      <t>处，蓄水池</t>
    </r>
    <r>
      <rPr>
        <sz val="12"/>
        <color theme="1"/>
        <rFont val="Times New Roman"/>
        <charset val="134"/>
      </rPr>
      <t>2</t>
    </r>
    <r>
      <rPr>
        <sz val="12"/>
        <color theme="1"/>
        <rFont val="宋体"/>
        <charset val="134"/>
      </rPr>
      <t>座附带水泵及配线，安装围网</t>
    </r>
    <r>
      <rPr>
        <sz val="12"/>
        <color theme="1"/>
        <rFont val="Times New Roman"/>
        <charset val="134"/>
      </rPr>
      <t>2000</t>
    </r>
    <r>
      <rPr>
        <sz val="12"/>
        <color theme="1"/>
        <rFont val="宋体"/>
        <charset val="134"/>
      </rPr>
      <t>米，安装灌溉管网</t>
    </r>
    <r>
      <rPr>
        <sz val="12"/>
        <color theme="1"/>
        <rFont val="Times New Roman"/>
        <charset val="134"/>
      </rPr>
      <t>2700</t>
    </r>
    <r>
      <rPr>
        <sz val="12"/>
        <color theme="1"/>
        <rFont val="宋体"/>
        <charset val="134"/>
      </rPr>
      <t>米等。</t>
    </r>
  </si>
  <si>
    <r>
      <rPr>
        <sz val="12"/>
        <color theme="1"/>
        <rFont val="宋体"/>
        <charset val="134"/>
      </rPr>
      <t>带动农户</t>
    </r>
    <r>
      <rPr>
        <sz val="12"/>
        <color theme="1"/>
        <rFont val="Times New Roman"/>
        <charset val="134"/>
      </rPr>
      <t>50</t>
    </r>
    <r>
      <rPr>
        <sz val="12"/>
        <color theme="1"/>
        <rFont val="宋体"/>
        <charset val="134"/>
      </rPr>
      <t>户</t>
    </r>
    <r>
      <rPr>
        <sz val="12"/>
        <color theme="1"/>
        <rFont val="Times New Roman"/>
        <charset val="134"/>
      </rPr>
      <t>135</t>
    </r>
    <r>
      <rPr>
        <sz val="12"/>
        <color theme="1"/>
        <rFont val="宋体"/>
        <charset val="134"/>
      </rPr>
      <t>人参与带动生产、收益分红、务工增收，其中带动脱贫户和监测对象</t>
    </r>
    <r>
      <rPr>
        <sz val="12"/>
        <color theme="1"/>
        <rFont val="Times New Roman"/>
        <charset val="134"/>
      </rPr>
      <t>12</t>
    </r>
    <r>
      <rPr>
        <sz val="12"/>
        <color theme="1"/>
        <rFont val="宋体"/>
        <charset val="134"/>
      </rPr>
      <t>户</t>
    </r>
    <r>
      <rPr>
        <sz val="12"/>
        <color theme="1"/>
        <rFont val="Times New Roman"/>
        <charset val="134"/>
      </rPr>
      <t>29</t>
    </r>
    <r>
      <rPr>
        <sz val="12"/>
        <color theme="1"/>
        <rFont val="宋体"/>
        <charset val="134"/>
      </rPr>
      <t>人实现户均增收</t>
    </r>
    <r>
      <rPr>
        <sz val="12"/>
        <color theme="1"/>
        <rFont val="Times New Roman"/>
        <charset val="134"/>
      </rPr>
      <t>1000</t>
    </r>
    <r>
      <rPr>
        <sz val="12"/>
        <color theme="1"/>
        <rFont val="宋体"/>
        <charset val="134"/>
      </rPr>
      <t>元，预计村集体经济收入年均增加</t>
    </r>
    <r>
      <rPr>
        <sz val="12"/>
        <color theme="1"/>
        <rFont val="Times New Roman"/>
        <charset val="134"/>
      </rPr>
      <t>2</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</si>
  <si>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参与带动生产、收益分红、务工增收</t>
    </r>
  </si>
  <si>
    <r>
      <rPr>
        <sz val="12"/>
        <color theme="1"/>
        <rFont val="宋体"/>
        <charset val="134"/>
      </rPr>
      <t>受益脱贫户和监测对象人口数</t>
    </r>
    <r>
      <rPr>
        <sz val="12"/>
        <color theme="1"/>
        <rFont val="Times New Roman"/>
        <charset val="134"/>
      </rPr>
      <t>≥29</t>
    </r>
    <r>
      <rPr>
        <sz val="12"/>
        <color theme="1"/>
        <rFont val="宋体"/>
        <charset val="134"/>
      </rPr>
      <t>人</t>
    </r>
  </si>
  <si>
    <r>
      <rPr>
        <sz val="12"/>
        <color theme="1"/>
        <rFont val="Times New Roman"/>
        <charset val="134"/>
      </rPr>
      <t>2025</t>
    </r>
    <r>
      <rPr>
        <sz val="12"/>
        <color theme="1"/>
        <rFont val="宋体"/>
        <charset val="134"/>
      </rPr>
      <t>年留坝县马道镇二十里铺村林下中药材基地建设项目</t>
    </r>
  </si>
  <si>
    <r>
      <rPr>
        <sz val="12"/>
        <color theme="1"/>
        <rFont val="宋体"/>
        <charset val="134"/>
      </rPr>
      <t>新建林下中药材基地</t>
    </r>
    <r>
      <rPr>
        <sz val="12"/>
        <color theme="1"/>
        <rFont val="Times New Roman"/>
        <charset val="134"/>
      </rPr>
      <t>1</t>
    </r>
    <r>
      <rPr>
        <sz val="12"/>
        <color theme="1"/>
        <rFont val="宋体"/>
        <charset val="134"/>
      </rPr>
      <t>个，发展连翘</t>
    </r>
    <r>
      <rPr>
        <sz val="12"/>
        <color theme="1"/>
        <rFont val="Times New Roman"/>
        <charset val="134"/>
      </rPr>
      <t>200</t>
    </r>
    <r>
      <rPr>
        <sz val="12"/>
        <color theme="1"/>
        <rFont val="宋体"/>
        <charset val="134"/>
      </rPr>
      <t>亩、猪苓</t>
    </r>
    <r>
      <rPr>
        <sz val="12"/>
        <color theme="1"/>
        <rFont val="Times New Roman"/>
        <charset val="134"/>
      </rPr>
      <t>150</t>
    </r>
    <r>
      <rPr>
        <sz val="12"/>
        <color theme="1"/>
        <rFont val="宋体"/>
        <charset val="134"/>
      </rPr>
      <t>亩、黄精</t>
    </r>
    <r>
      <rPr>
        <sz val="12"/>
        <color theme="1"/>
        <rFont val="Times New Roman"/>
        <charset val="134"/>
      </rPr>
      <t>150</t>
    </r>
    <r>
      <rPr>
        <sz val="12"/>
        <color theme="1"/>
        <rFont val="宋体"/>
        <charset val="134"/>
      </rPr>
      <t>亩等中药材种植</t>
    </r>
    <r>
      <rPr>
        <sz val="12"/>
        <color theme="1"/>
        <rFont val="Times New Roman"/>
        <charset val="134"/>
      </rPr>
      <t>500</t>
    </r>
    <r>
      <rPr>
        <sz val="12"/>
        <color theme="1"/>
        <rFont val="宋体"/>
        <charset val="134"/>
      </rPr>
      <t>亩，新建生产道路</t>
    </r>
    <r>
      <rPr>
        <sz val="12"/>
        <color theme="1"/>
        <rFont val="Times New Roman"/>
        <charset val="134"/>
      </rPr>
      <t>1000</t>
    </r>
    <r>
      <rPr>
        <sz val="12"/>
        <color theme="1"/>
        <rFont val="宋体"/>
        <charset val="134"/>
      </rPr>
      <t>米，宽</t>
    </r>
    <r>
      <rPr>
        <sz val="12"/>
        <color theme="1"/>
        <rFont val="Times New Roman"/>
        <charset val="134"/>
      </rPr>
      <t>3</t>
    </r>
    <r>
      <rPr>
        <sz val="12"/>
        <color theme="1"/>
        <rFont val="宋体"/>
        <charset val="134"/>
      </rPr>
      <t>米，路面厚</t>
    </r>
    <r>
      <rPr>
        <sz val="12"/>
        <color theme="1"/>
        <rFont val="Times New Roman"/>
        <charset val="134"/>
      </rPr>
      <t>10CM</t>
    </r>
    <r>
      <rPr>
        <sz val="12"/>
        <color theme="1"/>
        <rFont val="宋体"/>
        <charset val="134"/>
      </rPr>
      <t>，含排水沟，路基开挖，路肩等基础建设、铺设管涵</t>
    </r>
    <r>
      <rPr>
        <sz val="12"/>
        <color theme="1"/>
        <rFont val="Times New Roman"/>
        <charset val="134"/>
      </rPr>
      <t>4</t>
    </r>
    <r>
      <rPr>
        <sz val="12"/>
        <color theme="1"/>
        <rFont val="宋体"/>
        <charset val="134"/>
      </rPr>
      <t>处；配套围网</t>
    </r>
    <r>
      <rPr>
        <sz val="12"/>
        <color theme="1"/>
        <rFont val="Times New Roman"/>
        <charset val="134"/>
      </rPr>
      <t>2500M</t>
    </r>
    <r>
      <rPr>
        <sz val="12"/>
        <color theme="1"/>
        <rFont val="宋体"/>
        <charset val="134"/>
      </rPr>
      <t>，配套蓄水池</t>
    </r>
    <r>
      <rPr>
        <sz val="12"/>
        <color theme="1"/>
        <rFont val="Times New Roman"/>
        <charset val="134"/>
      </rPr>
      <t>3</t>
    </r>
    <r>
      <rPr>
        <sz val="12"/>
        <color theme="1"/>
        <rFont val="宋体"/>
        <charset val="134"/>
      </rPr>
      <t>座、供水管道</t>
    </r>
    <r>
      <rPr>
        <sz val="12"/>
        <color theme="1"/>
        <rFont val="Times New Roman"/>
        <charset val="134"/>
      </rPr>
      <t>1000</t>
    </r>
    <r>
      <rPr>
        <sz val="12"/>
        <color theme="1"/>
        <rFont val="宋体"/>
        <charset val="134"/>
      </rPr>
      <t>米。</t>
    </r>
  </si>
  <si>
    <r>
      <rPr>
        <sz val="12"/>
        <color theme="1"/>
        <rFont val="宋体"/>
        <charset val="134"/>
      </rPr>
      <t>马道镇</t>
    </r>
    <r>
      <rPr>
        <sz val="12"/>
        <color theme="1"/>
        <rFont val="Times New Roman"/>
        <charset val="134"/>
      </rPr>
      <t xml:space="preserve">
</t>
    </r>
    <r>
      <rPr>
        <sz val="12"/>
        <color theme="1"/>
        <rFont val="宋体"/>
        <charset val="134"/>
      </rPr>
      <t>二十里铺村</t>
    </r>
  </si>
  <si>
    <r>
      <rPr>
        <sz val="12"/>
        <color theme="1"/>
        <rFont val="宋体"/>
        <charset val="134"/>
      </rPr>
      <t>带动农户</t>
    </r>
    <r>
      <rPr>
        <sz val="12"/>
        <color theme="1"/>
        <rFont val="Times New Roman"/>
        <charset val="134"/>
      </rPr>
      <t>14</t>
    </r>
    <r>
      <rPr>
        <sz val="12"/>
        <color theme="1"/>
        <rFont val="宋体"/>
        <charset val="134"/>
      </rPr>
      <t>户</t>
    </r>
    <r>
      <rPr>
        <sz val="12"/>
        <color theme="1"/>
        <rFont val="Times New Roman"/>
        <charset val="134"/>
      </rPr>
      <t>40</t>
    </r>
    <r>
      <rPr>
        <sz val="12"/>
        <color theme="1"/>
        <rFont val="宋体"/>
        <charset val="134"/>
      </rPr>
      <t>人参与发展中药材、收益分红、务工增收，其中带动脱贫户和监测对象</t>
    </r>
    <r>
      <rPr>
        <sz val="12"/>
        <color theme="1"/>
        <rFont val="Times New Roman"/>
        <charset val="134"/>
      </rPr>
      <t>5</t>
    </r>
    <r>
      <rPr>
        <sz val="12"/>
        <color theme="1"/>
        <rFont val="宋体"/>
        <charset val="134"/>
      </rPr>
      <t>户</t>
    </r>
    <r>
      <rPr>
        <sz val="12"/>
        <color theme="1"/>
        <rFont val="Times New Roman"/>
        <charset val="134"/>
      </rPr>
      <t>12</t>
    </r>
    <r>
      <rPr>
        <sz val="12"/>
        <color theme="1"/>
        <rFont val="宋体"/>
        <charset val="134"/>
      </rPr>
      <t>人实现户均增收</t>
    </r>
    <r>
      <rPr>
        <sz val="12"/>
        <color theme="1"/>
        <rFont val="Times New Roman"/>
        <charset val="134"/>
      </rPr>
      <t>1000</t>
    </r>
    <r>
      <rPr>
        <sz val="12"/>
        <color theme="1"/>
        <rFont val="宋体"/>
        <charset val="134"/>
      </rPr>
      <t>元。增加村集体经济收益</t>
    </r>
    <r>
      <rPr>
        <sz val="12"/>
        <color theme="1"/>
        <rFont val="Times New Roman"/>
        <charset val="134"/>
      </rPr>
      <t>4</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</si>
  <si>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发展中药材、收益分红、务工增收</t>
    </r>
  </si>
  <si>
    <r>
      <rPr>
        <sz val="14"/>
        <color theme="1"/>
        <rFont val="宋体"/>
        <charset val="134"/>
      </rPr>
      <t>项目总投入</t>
    </r>
    <r>
      <rPr>
        <sz val="14"/>
        <color theme="1"/>
        <rFont val="Times New Roman"/>
        <charset val="134"/>
      </rPr>
      <t>170</t>
    </r>
    <r>
      <rPr>
        <sz val="14"/>
        <color theme="1"/>
        <rFont val="宋体"/>
        <charset val="134"/>
      </rPr>
      <t>万元</t>
    </r>
  </si>
  <si>
    <r>
      <rPr>
        <sz val="12"/>
        <color theme="1"/>
        <rFont val="Times New Roman"/>
        <charset val="134"/>
      </rPr>
      <t>2025</t>
    </r>
    <r>
      <rPr>
        <sz val="12"/>
        <color theme="1"/>
        <rFont val="宋体"/>
        <charset val="134"/>
      </rPr>
      <t>年留坝县江口镇江口村中药材种植基地建设项目</t>
    </r>
  </si>
  <si>
    <r>
      <rPr>
        <sz val="12"/>
        <color theme="1"/>
        <rFont val="宋体"/>
        <charset val="134"/>
      </rPr>
      <t>在江口村清理修整林地</t>
    </r>
    <r>
      <rPr>
        <sz val="12"/>
        <color theme="1"/>
        <rFont val="Times New Roman"/>
        <charset val="134"/>
      </rPr>
      <t>600</t>
    </r>
    <r>
      <rPr>
        <sz val="12"/>
        <color theme="1"/>
        <rFont val="宋体"/>
        <charset val="134"/>
      </rPr>
      <t>亩，种植西洋参中药材</t>
    </r>
    <r>
      <rPr>
        <sz val="12"/>
        <color theme="1"/>
        <rFont val="Times New Roman"/>
        <charset val="134"/>
      </rPr>
      <t>300</t>
    </r>
    <r>
      <rPr>
        <sz val="12"/>
        <color theme="1"/>
        <rFont val="宋体"/>
        <charset val="134"/>
      </rPr>
      <t>亩、柳蚕</t>
    </r>
    <r>
      <rPr>
        <sz val="12"/>
        <color theme="1"/>
        <rFont val="Times New Roman"/>
        <charset val="134"/>
      </rPr>
      <t>300</t>
    </r>
    <r>
      <rPr>
        <sz val="12"/>
        <color theme="1"/>
        <rFont val="宋体"/>
        <charset val="134"/>
      </rPr>
      <t>亩。新建砂石路</t>
    </r>
    <r>
      <rPr>
        <sz val="12"/>
        <color theme="1"/>
        <rFont val="Times New Roman"/>
        <charset val="134"/>
      </rPr>
      <t>2278</t>
    </r>
    <r>
      <rPr>
        <sz val="12"/>
        <color theme="1"/>
        <rFont val="宋体"/>
        <charset val="134"/>
      </rPr>
      <t>米（宽</t>
    </r>
    <r>
      <rPr>
        <sz val="12"/>
        <color theme="1"/>
        <rFont val="Times New Roman"/>
        <charset val="134"/>
      </rPr>
      <t>3</t>
    </r>
    <r>
      <rPr>
        <sz val="12"/>
        <color theme="1"/>
        <rFont val="宋体"/>
        <charset val="134"/>
      </rPr>
      <t>米、路面厚</t>
    </r>
    <r>
      <rPr>
        <sz val="12"/>
        <color theme="1"/>
        <rFont val="Times New Roman"/>
        <charset val="134"/>
      </rPr>
      <t>10CM</t>
    </r>
    <r>
      <rPr>
        <sz val="12"/>
        <color theme="1"/>
        <rFont val="宋体"/>
        <charset val="134"/>
      </rPr>
      <t>排水管涵</t>
    </r>
    <r>
      <rPr>
        <sz val="12"/>
        <color theme="1"/>
        <rFont val="Times New Roman"/>
        <charset val="134"/>
      </rPr>
      <t>10</t>
    </r>
    <r>
      <rPr>
        <sz val="12"/>
        <color theme="1"/>
        <rFont val="宋体"/>
        <charset val="134"/>
      </rPr>
      <t>处、路基开挖</t>
    </r>
    <r>
      <rPr>
        <sz val="12"/>
        <color theme="1"/>
        <rFont val="Times New Roman"/>
        <charset val="134"/>
      </rPr>
      <t>3000</t>
    </r>
    <r>
      <rPr>
        <sz val="12"/>
        <color theme="1"/>
        <rFont val="宋体"/>
        <charset val="134"/>
      </rPr>
      <t>米）；配套建设围网</t>
    </r>
    <r>
      <rPr>
        <sz val="12"/>
        <color theme="1"/>
        <rFont val="Times New Roman"/>
        <charset val="134"/>
      </rPr>
      <t>6000</t>
    </r>
    <r>
      <rPr>
        <sz val="12"/>
        <color theme="1"/>
        <rFont val="宋体"/>
        <charset val="134"/>
      </rPr>
      <t>米；建设生产用房</t>
    </r>
    <r>
      <rPr>
        <sz val="12"/>
        <color theme="1"/>
        <rFont val="Times New Roman"/>
        <charset val="134"/>
      </rPr>
      <t>2</t>
    </r>
    <r>
      <rPr>
        <sz val="12"/>
        <color theme="1"/>
        <rFont val="宋体"/>
        <charset val="134"/>
      </rPr>
      <t>处，配套水电；修建蓄水池</t>
    </r>
    <r>
      <rPr>
        <sz val="12"/>
        <color theme="1"/>
        <rFont val="Times New Roman"/>
        <charset val="134"/>
      </rPr>
      <t>5</t>
    </r>
    <r>
      <rPr>
        <sz val="12"/>
        <color theme="1"/>
        <rFont val="宋体"/>
        <charset val="134"/>
      </rPr>
      <t>座（每座</t>
    </r>
    <r>
      <rPr>
        <sz val="12"/>
        <color theme="1"/>
        <rFont val="Times New Roman"/>
        <charset val="134"/>
      </rPr>
      <t>50</t>
    </r>
    <r>
      <rPr>
        <sz val="12"/>
        <color theme="1"/>
        <rFont val="宋体"/>
        <charset val="134"/>
      </rPr>
      <t>立方米）附带水泵及配套电力设施；灌溉管网主管道</t>
    </r>
    <r>
      <rPr>
        <sz val="12"/>
        <color theme="1"/>
        <rFont val="Times New Roman"/>
        <charset val="134"/>
      </rPr>
      <t>4500</t>
    </r>
    <r>
      <rPr>
        <sz val="12"/>
        <color theme="1"/>
        <rFont val="宋体"/>
        <charset val="134"/>
      </rPr>
      <t>米、支管道</t>
    </r>
    <r>
      <rPr>
        <sz val="12"/>
        <color theme="1"/>
        <rFont val="Times New Roman"/>
        <charset val="134"/>
      </rPr>
      <t>2500</t>
    </r>
    <r>
      <rPr>
        <sz val="12"/>
        <color theme="1"/>
        <rFont val="宋体"/>
        <charset val="134"/>
      </rPr>
      <t>米。</t>
    </r>
  </si>
  <si>
    <r>
      <rPr>
        <sz val="12"/>
        <color theme="1"/>
        <rFont val="宋体"/>
        <charset val="134"/>
      </rPr>
      <t>江口镇</t>
    </r>
    <r>
      <rPr>
        <sz val="12"/>
        <color theme="1"/>
        <rFont val="Times New Roman"/>
        <charset val="134"/>
      </rPr>
      <t xml:space="preserve">
</t>
    </r>
    <r>
      <rPr>
        <sz val="12"/>
        <color theme="1"/>
        <rFont val="宋体"/>
        <charset val="134"/>
      </rPr>
      <t>江口村</t>
    </r>
  </si>
  <si>
    <r>
      <rPr>
        <sz val="12"/>
        <color theme="1"/>
        <rFont val="宋体"/>
        <charset val="134"/>
      </rPr>
      <t>带动农户</t>
    </r>
    <r>
      <rPr>
        <sz val="12"/>
        <color theme="1"/>
        <rFont val="Times New Roman"/>
        <charset val="134"/>
      </rPr>
      <t>32</t>
    </r>
    <r>
      <rPr>
        <sz val="12"/>
        <color theme="1"/>
        <rFont val="宋体"/>
        <charset val="134"/>
      </rPr>
      <t>户</t>
    </r>
    <r>
      <rPr>
        <sz val="12"/>
        <color theme="1"/>
        <rFont val="Times New Roman"/>
        <charset val="134"/>
      </rPr>
      <t>68</t>
    </r>
    <r>
      <rPr>
        <sz val="12"/>
        <color theme="1"/>
        <rFont val="宋体"/>
        <charset val="134"/>
      </rPr>
      <t>人参与发展中药材、收益分红每年增加村集体经济收益</t>
    </r>
    <r>
      <rPr>
        <sz val="12"/>
        <color theme="1"/>
        <rFont val="Times New Roman"/>
        <charset val="134"/>
      </rPr>
      <t>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</si>
  <si>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参与发展中药材、收益分红</t>
    </r>
  </si>
  <si>
    <r>
      <rPr>
        <sz val="14"/>
        <color theme="1"/>
        <rFont val="宋体"/>
        <charset val="134"/>
      </rPr>
      <t>项目总投入</t>
    </r>
    <r>
      <rPr>
        <sz val="14"/>
        <color theme="1"/>
        <rFont val="Times New Roman"/>
        <charset val="134"/>
      </rPr>
      <t>120</t>
    </r>
    <r>
      <rPr>
        <sz val="14"/>
        <color theme="1"/>
        <rFont val="宋体"/>
        <charset val="134"/>
      </rPr>
      <t>万元</t>
    </r>
  </si>
  <si>
    <r>
      <rPr>
        <sz val="12"/>
        <color theme="1"/>
        <rFont val="宋体"/>
        <charset val="134"/>
      </rPr>
      <t>受益脱贫户和监测对象人口数</t>
    </r>
    <r>
      <rPr>
        <sz val="12"/>
        <color theme="1"/>
        <rFont val="Times New Roman"/>
        <charset val="134"/>
      </rPr>
      <t>≥38</t>
    </r>
    <r>
      <rPr>
        <sz val="12"/>
        <color theme="1"/>
        <rFont val="宋体"/>
        <charset val="134"/>
      </rPr>
      <t>人</t>
    </r>
  </si>
  <si>
    <r>
      <rPr>
        <sz val="12"/>
        <color theme="1"/>
        <rFont val="Times New Roman"/>
        <charset val="134"/>
      </rPr>
      <t>2025</t>
    </r>
    <r>
      <rPr>
        <sz val="12"/>
        <color theme="1"/>
        <rFont val="宋体"/>
        <charset val="134"/>
      </rPr>
      <t>年留坝县江口镇梭椤村中药材种植基地建设项目</t>
    </r>
  </si>
  <si>
    <r>
      <rPr>
        <sz val="12"/>
        <color theme="1"/>
        <rFont val="宋体"/>
        <charset val="134"/>
      </rPr>
      <t>新建林下中药材基地</t>
    </r>
    <r>
      <rPr>
        <sz val="12"/>
        <color theme="1"/>
        <rFont val="Times New Roman"/>
        <charset val="134"/>
      </rPr>
      <t>1</t>
    </r>
    <r>
      <rPr>
        <sz val="12"/>
        <color theme="1"/>
        <rFont val="宋体"/>
        <charset val="134"/>
      </rPr>
      <t>个，种植白芍</t>
    </r>
    <r>
      <rPr>
        <sz val="12"/>
        <color theme="1"/>
        <rFont val="Times New Roman"/>
        <charset val="134"/>
      </rPr>
      <t>500</t>
    </r>
    <r>
      <rPr>
        <sz val="12"/>
        <color theme="1"/>
        <rFont val="宋体"/>
        <charset val="134"/>
      </rPr>
      <t>亩，建设砂石路</t>
    </r>
    <r>
      <rPr>
        <sz val="12"/>
        <color theme="1"/>
        <rFont val="Times New Roman"/>
        <charset val="134"/>
      </rPr>
      <t>1000</t>
    </r>
    <r>
      <rPr>
        <sz val="12"/>
        <color theme="1"/>
        <rFont val="宋体"/>
        <charset val="134"/>
      </rPr>
      <t>米、宽</t>
    </r>
    <r>
      <rPr>
        <sz val="12"/>
        <color theme="1"/>
        <rFont val="Times New Roman"/>
        <charset val="134"/>
      </rPr>
      <t>3</t>
    </r>
    <r>
      <rPr>
        <sz val="12"/>
        <color theme="1"/>
        <rFont val="宋体"/>
        <charset val="134"/>
      </rPr>
      <t>米、路面厚</t>
    </r>
    <r>
      <rPr>
        <sz val="12"/>
        <color theme="1"/>
        <rFont val="Times New Roman"/>
        <charset val="134"/>
      </rPr>
      <t>10CM</t>
    </r>
    <r>
      <rPr>
        <sz val="12"/>
        <color theme="1"/>
        <rFont val="宋体"/>
        <charset val="134"/>
      </rPr>
      <t>，含排水沟、路肩、挡墙等，配套建设围网</t>
    </r>
    <r>
      <rPr>
        <sz val="12"/>
        <color theme="1"/>
        <rFont val="Times New Roman"/>
        <charset val="134"/>
      </rPr>
      <t>3850</t>
    </r>
    <r>
      <rPr>
        <sz val="12"/>
        <color theme="1"/>
        <rFont val="宋体"/>
        <charset val="134"/>
      </rPr>
      <t>米，建设生产用房</t>
    </r>
    <r>
      <rPr>
        <sz val="12"/>
        <color theme="1"/>
        <rFont val="Times New Roman"/>
        <charset val="134"/>
      </rPr>
      <t>66</t>
    </r>
    <r>
      <rPr>
        <sz val="12"/>
        <color theme="1"/>
        <rFont val="宋体"/>
        <charset val="134"/>
      </rPr>
      <t>平方米。</t>
    </r>
  </si>
  <si>
    <r>
      <rPr>
        <sz val="12"/>
        <color theme="1"/>
        <rFont val="宋体"/>
        <charset val="134"/>
      </rPr>
      <t>江口镇</t>
    </r>
    <r>
      <rPr>
        <sz val="12"/>
        <color theme="1"/>
        <rFont val="Times New Roman"/>
        <charset val="134"/>
      </rPr>
      <t xml:space="preserve">
</t>
    </r>
    <r>
      <rPr>
        <sz val="12"/>
        <color theme="1"/>
        <rFont val="宋体"/>
        <charset val="134"/>
      </rPr>
      <t>梭椤村</t>
    </r>
  </si>
  <si>
    <r>
      <rPr>
        <sz val="12"/>
        <color theme="1"/>
        <rFont val="宋体"/>
        <charset val="134"/>
      </rPr>
      <t>带动农户</t>
    </r>
    <r>
      <rPr>
        <sz val="12"/>
        <color theme="1"/>
        <rFont val="Times New Roman"/>
        <charset val="134"/>
      </rPr>
      <t>29</t>
    </r>
    <r>
      <rPr>
        <sz val="12"/>
        <color theme="1"/>
        <rFont val="宋体"/>
        <charset val="134"/>
      </rPr>
      <t>户</t>
    </r>
    <r>
      <rPr>
        <sz val="12"/>
        <color theme="1"/>
        <rFont val="Times New Roman"/>
        <charset val="134"/>
      </rPr>
      <t>103</t>
    </r>
    <r>
      <rPr>
        <sz val="12"/>
        <color theme="1"/>
        <rFont val="宋体"/>
        <charset val="134"/>
      </rPr>
      <t>人参与发展中药材、收益分红、务工增收，其中带动脱贫户和监测对象</t>
    </r>
    <r>
      <rPr>
        <sz val="12"/>
        <color theme="1"/>
        <rFont val="Times New Roman"/>
        <charset val="134"/>
      </rPr>
      <t>13</t>
    </r>
    <r>
      <rPr>
        <sz val="12"/>
        <color theme="1"/>
        <rFont val="宋体"/>
        <charset val="134"/>
      </rPr>
      <t>户</t>
    </r>
    <r>
      <rPr>
        <sz val="12"/>
        <color theme="1"/>
        <rFont val="Times New Roman"/>
        <charset val="134"/>
      </rPr>
      <t>32</t>
    </r>
    <r>
      <rPr>
        <sz val="12"/>
        <color theme="1"/>
        <rFont val="宋体"/>
        <charset val="134"/>
      </rPr>
      <t>人实现户均增收</t>
    </r>
    <r>
      <rPr>
        <sz val="12"/>
        <color theme="1"/>
        <rFont val="Times New Roman"/>
        <charset val="134"/>
      </rPr>
      <t>1000</t>
    </r>
    <r>
      <rPr>
        <sz val="12"/>
        <color theme="1"/>
        <rFont val="宋体"/>
        <charset val="134"/>
      </rPr>
      <t>元。预计增加村集体经济收益</t>
    </r>
    <r>
      <rPr>
        <sz val="12"/>
        <color theme="1"/>
        <rFont val="Times New Roman"/>
        <charset val="134"/>
      </rPr>
      <t>1.6</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</si>
  <si>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40</t>
    </r>
    <r>
      <rPr>
        <sz val="14"/>
        <color theme="1"/>
        <rFont val="宋体"/>
        <charset val="134"/>
      </rPr>
      <t>万元</t>
    </r>
  </si>
  <si>
    <r>
      <rPr>
        <sz val="12"/>
        <color theme="1"/>
        <rFont val="宋体"/>
        <charset val="134"/>
      </rPr>
      <t>受益脱贫户和监测对象人口数</t>
    </r>
    <r>
      <rPr>
        <sz val="12"/>
        <color theme="1"/>
        <rFont val="Times New Roman"/>
        <charset val="134"/>
      </rPr>
      <t>≥32</t>
    </r>
    <r>
      <rPr>
        <sz val="12"/>
        <color theme="1"/>
        <rFont val="宋体"/>
        <charset val="134"/>
      </rPr>
      <t>人</t>
    </r>
  </si>
  <si>
    <r>
      <rPr>
        <sz val="14"/>
        <color theme="1"/>
        <rFont val="宋体"/>
        <charset val="134"/>
      </rPr>
      <t>⑤休闲农业与乡村旅游</t>
    </r>
  </si>
  <si>
    <r>
      <rPr>
        <sz val="12"/>
        <color theme="1"/>
        <rFont val="Times New Roman"/>
        <charset val="134"/>
      </rPr>
      <t>2025</t>
    </r>
    <r>
      <rPr>
        <sz val="12"/>
        <color theme="1"/>
        <rFont val="宋体"/>
        <charset val="134"/>
      </rPr>
      <t>年留坝县紫柏街道办事处秦岭药香谷中药材种植生态体验园项目</t>
    </r>
  </si>
  <si>
    <r>
      <rPr>
        <sz val="12"/>
        <color theme="1"/>
        <rFont val="宋体"/>
        <charset val="134"/>
      </rPr>
      <t>发展林下中药材</t>
    </r>
    <r>
      <rPr>
        <sz val="12"/>
        <color theme="1"/>
        <rFont val="Times New Roman"/>
        <charset val="134"/>
      </rPr>
      <t>400</t>
    </r>
    <r>
      <rPr>
        <sz val="12"/>
        <color theme="1"/>
        <rFont val="宋体"/>
        <charset val="134"/>
      </rPr>
      <t>亩，西洋参</t>
    </r>
    <r>
      <rPr>
        <sz val="12"/>
        <color theme="1"/>
        <rFont val="Times New Roman"/>
        <charset val="134"/>
      </rPr>
      <t>100</t>
    </r>
    <r>
      <rPr>
        <sz val="12"/>
        <color theme="1"/>
        <rFont val="宋体"/>
        <charset val="134"/>
      </rPr>
      <t>亩，淫羊藿</t>
    </r>
    <r>
      <rPr>
        <sz val="12"/>
        <color theme="1"/>
        <rFont val="Times New Roman"/>
        <charset val="134"/>
      </rPr>
      <t>100</t>
    </r>
    <r>
      <rPr>
        <sz val="12"/>
        <color theme="1"/>
        <rFont val="宋体"/>
        <charset val="134"/>
      </rPr>
      <t>亩，黄精</t>
    </r>
    <r>
      <rPr>
        <sz val="12"/>
        <color theme="1"/>
        <rFont val="Times New Roman"/>
        <charset val="134"/>
      </rPr>
      <t>100</t>
    </r>
    <r>
      <rPr>
        <sz val="12"/>
        <color theme="1"/>
        <rFont val="宋体"/>
        <charset val="134"/>
      </rPr>
      <t>亩，配套种植芍药、丁香、连翘、金银花等</t>
    </r>
    <r>
      <rPr>
        <sz val="12"/>
        <color theme="1"/>
        <rFont val="Times New Roman"/>
        <charset val="134"/>
      </rPr>
      <t>100</t>
    </r>
    <r>
      <rPr>
        <sz val="12"/>
        <color theme="1"/>
        <rFont val="宋体"/>
        <charset val="134"/>
      </rPr>
      <t>亩。新建挡土墙</t>
    </r>
    <r>
      <rPr>
        <sz val="12"/>
        <color theme="1"/>
        <rFont val="Times New Roman"/>
        <charset val="134"/>
      </rPr>
      <t>100</t>
    </r>
    <r>
      <rPr>
        <sz val="12"/>
        <color theme="1"/>
        <rFont val="宋体"/>
        <charset val="134"/>
      </rPr>
      <t>米、墙身</t>
    </r>
    <r>
      <rPr>
        <sz val="12"/>
        <color theme="1"/>
        <rFont val="Times New Roman"/>
        <charset val="134"/>
      </rPr>
      <t>4.5</t>
    </r>
    <r>
      <rPr>
        <sz val="12"/>
        <color theme="1"/>
        <rFont val="宋体"/>
        <charset val="134"/>
      </rPr>
      <t>米高、上宽</t>
    </r>
    <r>
      <rPr>
        <sz val="12"/>
        <color theme="1"/>
        <rFont val="Times New Roman"/>
        <charset val="134"/>
      </rPr>
      <t>0.7</t>
    </r>
    <r>
      <rPr>
        <sz val="12"/>
        <color theme="1"/>
        <rFont val="宋体"/>
        <charset val="134"/>
      </rPr>
      <t>米、下宽</t>
    </r>
    <r>
      <rPr>
        <sz val="12"/>
        <color theme="1"/>
        <rFont val="Times New Roman"/>
        <charset val="134"/>
      </rPr>
      <t>1.6</t>
    </r>
    <r>
      <rPr>
        <sz val="12"/>
        <color theme="1"/>
        <rFont val="宋体"/>
        <charset val="134"/>
      </rPr>
      <t>米。新建步道</t>
    </r>
    <r>
      <rPr>
        <sz val="12"/>
        <color theme="1"/>
        <rFont val="Times New Roman"/>
        <charset val="134"/>
      </rPr>
      <t>1000</t>
    </r>
    <r>
      <rPr>
        <sz val="12"/>
        <color theme="1"/>
        <rFont val="宋体"/>
        <charset val="134"/>
      </rPr>
      <t>米、</t>
    </r>
    <r>
      <rPr>
        <sz val="12"/>
        <color theme="1"/>
        <rFont val="Times New Roman"/>
        <charset val="134"/>
      </rPr>
      <t>0.8</t>
    </r>
    <r>
      <rPr>
        <sz val="12"/>
        <color theme="1"/>
        <rFont val="宋体"/>
        <charset val="134"/>
      </rPr>
      <t>米宽、</t>
    </r>
    <r>
      <rPr>
        <sz val="12"/>
        <color theme="1"/>
        <rFont val="Times New Roman"/>
        <charset val="134"/>
      </rPr>
      <t>5</t>
    </r>
    <r>
      <rPr>
        <sz val="12"/>
        <color theme="1"/>
        <rFont val="宋体"/>
        <charset val="134"/>
      </rPr>
      <t>厘米厚，游客观光驻足点</t>
    </r>
    <r>
      <rPr>
        <sz val="12"/>
        <color theme="1"/>
        <rFont val="Times New Roman"/>
        <charset val="134"/>
      </rPr>
      <t>5</t>
    </r>
    <r>
      <rPr>
        <sz val="12"/>
        <color theme="1"/>
        <rFont val="宋体"/>
        <charset val="134"/>
      </rPr>
      <t>处，对园区进行基础绿化和环境提升，安装篱笆、护栏</t>
    </r>
    <r>
      <rPr>
        <sz val="12"/>
        <color theme="1"/>
        <rFont val="Times New Roman"/>
        <charset val="134"/>
      </rPr>
      <t>4000</t>
    </r>
    <r>
      <rPr>
        <sz val="12"/>
        <color theme="1"/>
        <rFont val="宋体"/>
        <charset val="134"/>
      </rPr>
      <t>米。</t>
    </r>
  </si>
  <si>
    <r>
      <rPr>
        <sz val="12"/>
        <color theme="1"/>
        <rFont val="宋体"/>
        <charset val="134"/>
      </rPr>
      <t>紫柏街道办事处</t>
    </r>
    <r>
      <rPr>
        <sz val="12"/>
        <color theme="1"/>
        <rFont val="Times New Roman"/>
        <charset val="134"/>
      </rPr>
      <t xml:space="preserve">
</t>
    </r>
    <r>
      <rPr>
        <sz val="12"/>
        <color theme="1"/>
        <rFont val="宋体"/>
        <charset val="134"/>
      </rPr>
      <t>小留坝村、陶沙坝村</t>
    </r>
  </si>
  <si>
    <r>
      <rPr>
        <sz val="12"/>
        <color theme="1"/>
        <rFont val="宋体"/>
        <charset val="134"/>
      </rPr>
      <t>带动农户</t>
    </r>
    <r>
      <rPr>
        <sz val="12"/>
        <color theme="1"/>
        <rFont val="Times New Roman"/>
        <charset val="134"/>
      </rPr>
      <t>23</t>
    </r>
    <r>
      <rPr>
        <sz val="12"/>
        <color theme="1"/>
        <rFont val="宋体"/>
        <charset val="134"/>
      </rPr>
      <t>户</t>
    </r>
    <r>
      <rPr>
        <sz val="12"/>
        <color theme="1"/>
        <rFont val="Times New Roman"/>
        <charset val="134"/>
      </rPr>
      <t>76</t>
    </r>
    <r>
      <rPr>
        <sz val="12"/>
        <color theme="1"/>
        <rFont val="宋体"/>
        <charset val="134"/>
      </rPr>
      <t>人参与发展中药材、收益分红、务工增收，其中带动脱贫户和监测对象</t>
    </r>
    <r>
      <rPr>
        <sz val="12"/>
        <color theme="1"/>
        <rFont val="Times New Roman"/>
        <charset val="134"/>
      </rPr>
      <t>7</t>
    </r>
    <r>
      <rPr>
        <sz val="12"/>
        <color theme="1"/>
        <rFont val="宋体"/>
        <charset val="134"/>
      </rPr>
      <t>户</t>
    </r>
    <r>
      <rPr>
        <sz val="12"/>
        <color theme="1"/>
        <rFont val="Times New Roman"/>
        <charset val="134"/>
      </rPr>
      <t>19</t>
    </r>
    <r>
      <rPr>
        <sz val="12"/>
        <color theme="1"/>
        <rFont val="宋体"/>
        <charset val="134"/>
      </rPr>
      <t>人实现户均增收</t>
    </r>
    <r>
      <rPr>
        <sz val="12"/>
        <color theme="1"/>
        <rFont val="Times New Roman"/>
        <charset val="134"/>
      </rPr>
      <t>1000</t>
    </r>
    <r>
      <rPr>
        <sz val="12"/>
        <color theme="1"/>
        <rFont val="宋体"/>
        <charset val="134"/>
      </rPr>
      <t>元。预计增加村集体经济收益</t>
    </r>
    <r>
      <rPr>
        <sz val="12"/>
        <color theme="1"/>
        <rFont val="Times New Roman"/>
        <charset val="134"/>
      </rPr>
      <t>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</si>
  <si>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Times New Roman"/>
        <charset val="134"/>
      </rPr>
      <t>2025</t>
    </r>
    <r>
      <rPr>
        <sz val="12"/>
        <color theme="1"/>
        <rFont val="宋体"/>
        <charset val="134"/>
      </rPr>
      <t>年留坝县紫柏街道办事处芳草坪沟药香谧境旅游环线提升项目</t>
    </r>
  </si>
  <si>
    <r>
      <rPr>
        <sz val="12"/>
        <color theme="1"/>
        <rFont val="宋体"/>
        <charset val="134"/>
      </rPr>
      <t>新建旅居综合体</t>
    </r>
    <r>
      <rPr>
        <sz val="12"/>
        <color theme="1"/>
        <rFont val="Times New Roman"/>
        <charset val="134"/>
      </rPr>
      <t>1</t>
    </r>
    <r>
      <rPr>
        <sz val="12"/>
        <color theme="1"/>
        <rFont val="宋体"/>
        <charset val="134"/>
      </rPr>
      <t>处</t>
    </r>
    <r>
      <rPr>
        <sz val="12"/>
        <color theme="1"/>
        <rFont val="Times New Roman"/>
        <charset val="134"/>
      </rPr>
      <t>480</t>
    </r>
    <r>
      <rPr>
        <sz val="12"/>
        <color theme="1"/>
        <rFont val="宋体"/>
        <charset val="134"/>
      </rPr>
      <t>平方米，建设观光步道</t>
    </r>
    <r>
      <rPr>
        <sz val="12"/>
        <color theme="1"/>
        <rFont val="Times New Roman"/>
        <charset val="134"/>
      </rPr>
      <t>800</t>
    </r>
    <r>
      <rPr>
        <sz val="12"/>
        <color theme="1"/>
        <rFont val="宋体"/>
        <charset val="134"/>
      </rPr>
      <t>米、院场及停车场</t>
    </r>
    <r>
      <rPr>
        <sz val="12"/>
        <color theme="1"/>
        <rFont val="Times New Roman"/>
        <charset val="134"/>
      </rPr>
      <t>100</t>
    </r>
    <r>
      <rPr>
        <sz val="12"/>
        <color theme="1"/>
        <rFont val="宋体"/>
        <charset val="134"/>
      </rPr>
      <t>平方米，整治河道、坡地环境</t>
    </r>
    <r>
      <rPr>
        <sz val="12"/>
        <color theme="1"/>
        <rFont val="Times New Roman"/>
        <charset val="134"/>
      </rPr>
      <t>4</t>
    </r>
    <r>
      <rPr>
        <sz val="12"/>
        <color theme="1"/>
        <rFont val="宋体"/>
        <charset val="134"/>
      </rPr>
      <t>处，安装中药茶饮展示、药浴、研学标识系统，完善基础设施。</t>
    </r>
  </si>
  <si>
    <r>
      <rPr>
        <sz val="12"/>
        <color theme="1"/>
        <rFont val="Times New Roman"/>
        <charset val="134"/>
      </rPr>
      <t>1</t>
    </r>
    <r>
      <rPr>
        <sz val="12"/>
        <color theme="1"/>
        <rFont val="宋体"/>
        <charset val="134"/>
      </rPr>
      <t>：项目建设期采取以工代赈方式，带动农村劳动力直接参与务工</t>
    </r>
    <r>
      <rPr>
        <sz val="12"/>
        <color theme="1"/>
        <rFont val="Times New Roman"/>
        <charset val="134"/>
      </rPr>
      <t>,</t>
    </r>
    <r>
      <rPr>
        <sz val="12"/>
        <color theme="1"/>
        <rFont val="宋体"/>
        <charset val="134"/>
      </rPr>
      <t>流转农户土地、林地；</t>
    </r>
    <r>
      <rPr>
        <sz val="12"/>
        <color theme="1"/>
        <rFont val="Times New Roman"/>
        <charset val="134"/>
      </rPr>
      <t xml:space="preserve">
2</t>
    </r>
    <r>
      <rPr>
        <sz val="12"/>
        <color theme="1"/>
        <rFont val="宋体"/>
        <charset val="134"/>
      </rPr>
      <t>：项目运营期带动农村劳动力通过参与务工、销售农特产品、发展产业、运营收入分红等方式实现增收。</t>
    </r>
  </si>
  <si>
    <r>
      <rPr>
        <sz val="12"/>
        <color theme="1"/>
        <rFont val="宋体"/>
        <charset val="134"/>
      </rPr>
      <t>参与务工、销售农特产品、发展产业、运营收入分红</t>
    </r>
  </si>
  <si>
    <r>
      <rPr>
        <sz val="14"/>
        <color theme="1"/>
        <rFont val="宋体"/>
        <charset val="134"/>
      </rPr>
      <t>项目总投入</t>
    </r>
    <r>
      <rPr>
        <sz val="14"/>
        <color theme="1"/>
        <rFont val="Times New Roman"/>
        <charset val="134"/>
      </rPr>
      <t>420</t>
    </r>
    <r>
      <rPr>
        <sz val="14"/>
        <color theme="1"/>
        <rFont val="宋体"/>
        <charset val="134"/>
      </rPr>
      <t>万元</t>
    </r>
  </si>
  <si>
    <r>
      <rPr>
        <sz val="12"/>
        <color theme="1"/>
        <rFont val="宋体"/>
        <charset val="134"/>
      </rPr>
      <t>县文旅局</t>
    </r>
  </si>
  <si>
    <r>
      <rPr>
        <sz val="12"/>
        <color theme="1"/>
        <rFont val="Times New Roman"/>
        <charset val="134"/>
      </rPr>
      <t>2025</t>
    </r>
    <r>
      <rPr>
        <sz val="12"/>
        <color theme="1"/>
        <rFont val="宋体"/>
        <charset val="134"/>
      </rPr>
      <t>年留坝县紫柏街道办事处小留坝村乡村旅建设项目</t>
    </r>
  </si>
  <si>
    <r>
      <rPr>
        <sz val="12"/>
        <color theme="1"/>
        <rFont val="宋体"/>
        <charset val="134"/>
      </rPr>
      <t>对楼房沟</t>
    </r>
    <r>
      <rPr>
        <sz val="12"/>
        <color theme="1"/>
        <rFont val="Times New Roman"/>
        <charset val="134"/>
      </rPr>
      <t>11</t>
    </r>
    <r>
      <rPr>
        <sz val="12"/>
        <color theme="1"/>
        <rFont val="宋体"/>
        <charset val="134"/>
      </rPr>
      <t>号院旁道路拓宽、硬化长</t>
    </r>
    <r>
      <rPr>
        <sz val="12"/>
        <color theme="1"/>
        <rFont val="Times New Roman"/>
        <charset val="134"/>
      </rPr>
      <t>60</t>
    </r>
    <r>
      <rPr>
        <sz val="12"/>
        <color theme="1"/>
        <rFont val="宋体"/>
        <charset val="134"/>
      </rPr>
      <t>米、宽</t>
    </r>
    <r>
      <rPr>
        <sz val="12"/>
        <color theme="1"/>
        <rFont val="Times New Roman"/>
        <charset val="134"/>
      </rPr>
      <t>3.5</t>
    </r>
    <r>
      <rPr>
        <sz val="12"/>
        <color theme="1"/>
        <rFont val="宋体"/>
        <charset val="134"/>
      </rPr>
      <t>米、厚</t>
    </r>
    <r>
      <rPr>
        <sz val="12"/>
        <color theme="1"/>
        <rFont val="Times New Roman"/>
        <charset val="134"/>
      </rPr>
      <t>0.18</t>
    </r>
    <r>
      <rPr>
        <sz val="12"/>
        <color theme="1"/>
        <rFont val="宋体"/>
        <charset val="134"/>
      </rPr>
      <t>米。新建护坡</t>
    </r>
    <r>
      <rPr>
        <sz val="12"/>
        <color theme="1"/>
        <rFont val="Times New Roman"/>
        <charset val="134"/>
      </rPr>
      <t>120</t>
    </r>
    <r>
      <rPr>
        <sz val="12"/>
        <color theme="1"/>
        <rFont val="宋体"/>
        <charset val="134"/>
      </rPr>
      <t>米，高</t>
    </r>
    <r>
      <rPr>
        <sz val="12"/>
        <color theme="1"/>
        <rFont val="Times New Roman"/>
        <charset val="134"/>
      </rPr>
      <t>2.5</t>
    </r>
    <r>
      <rPr>
        <sz val="12"/>
        <color theme="1"/>
        <rFont val="宋体"/>
        <charset val="134"/>
      </rPr>
      <t>米，新建矩形排洪渠</t>
    </r>
    <r>
      <rPr>
        <sz val="12"/>
        <color theme="1"/>
        <rFont val="Times New Roman"/>
        <charset val="134"/>
      </rPr>
      <t>60</t>
    </r>
    <r>
      <rPr>
        <sz val="12"/>
        <color theme="1"/>
        <rFont val="宋体"/>
        <charset val="134"/>
      </rPr>
      <t>米，内径</t>
    </r>
    <r>
      <rPr>
        <sz val="12"/>
        <color theme="1"/>
        <rFont val="Times New Roman"/>
        <charset val="134"/>
      </rPr>
      <t>0.8</t>
    </r>
    <r>
      <rPr>
        <sz val="12"/>
        <color theme="1"/>
        <rFont val="宋体"/>
        <charset val="134"/>
      </rPr>
      <t>米，铺设生态路面</t>
    </r>
    <r>
      <rPr>
        <sz val="12"/>
        <color theme="1"/>
        <rFont val="Times New Roman"/>
        <charset val="134"/>
      </rPr>
      <t>60</t>
    </r>
    <r>
      <rPr>
        <sz val="12"/>
        <color theme="1"/>
        <rFont val="宋体"/>
        <charset val="134"/>
      </rPr>
      <t>米，宽</t>
    </r>
    <r>
      <rPr>
        <sz val="12"/>
        <color theme="1"/>
        <rFont val="Times New Roman"/>
        <charset val="134"/>
      </rPr>
      <t>2</t>
    </r>
    <r>
      <rPr>
        <sz val="12"/>
        <color theme="1"/>
        <rFont val="宋体"/>
        <charset val="134"/>
      </rPr>
      <t>米，厚</t>
    </r>
    <r>
      <rPr>
        <sz val="12"/>
        <color theme="1"/>
        <rFont val="Times New Roman"/>
        <charset val="134"/>
      </rPr>
      <t>0.18</t>
    </r>
    <r>
      <rPr>
        <sz val="12"/>
        <color theme="1"/>
        <rFont val="宋体"/>
        <charset val="134"/>
      </rPr>
      <t>米。修缮原有公厕</t>
    </r>
    <r>
      <rPr>
        <sz val="12"/>
        <color theme="1"/>
        <rFont val="Times New Roman"/>
        <charset val="134"/>
      </rPr>
      <t>1</t>
    </r>
    <r>
      <rPr>
        <sz val="12"/>
        <color theme="1"/>
        <rFont val="宋体"/>
        <charset val="134"/>
      </rPr>
      <t>处</t>
    </r>
    <r>
      <rPr>
        <sz val="12"/>
        <color theme="1"/>
        <rFont val="Times New Roman"/>
        <charset val="134"/>
      </rPr>
      <t>30</t>
    </r>
    <r>
      <rPr>
        <sz val="12"/>
        <color theme="1"/>
        <rFont val="宋体"/>
        <charset val="134"/>
      </rPr>
      <t>平方米，建设采摘园</t>
    </r>
    <r>
      <rPr>
        <sz val="12"/>
        <color theme="1"/>
        <rFont val="Times New Roman"/>
        <charset val="134"/>
      </rPr>
      <t>1</t>
    </r>
    <r>
      <rPr>
        <sz val="12"/>
        <color theme="1"/>
        <rFont val="宋体"/>
        <charset val="134"/>
      </rPr>
      <t>处</t>
    </r>
    <r>
      <rPr>
        <sz val="12"/>
        <color theme="1"/>
        <rFont val="Times New Roman"/>
        <charset val="134"/>
      </rPr>
      <t>600</t>
    </r>
    <r>
      <rPr>
        <sz val="12"/>
        <color theme="1"/>
        <rFont val="宋体"/>
        <charset val="134"/>
      </rPr>
      <t>平方米，基础绿化</t>
    </r>
    <r>
      <rPr>
        <sz val="12"/>
        <color theme="1"/>
        <rFont val="Times New Roman"/>
        <charset val="134"/>
      </rPr>
      <t>500</t>
    </r>
    <r>
      <rPr>
        <sz val="12"/>
        <color theme="1"/>
        <rFont val="宋体"/>
        <charset val="134"/>
      </rPr>
      <t>平方米，太阳能路灯</t>
    </r>
    <r>
      <rPr>
        <sz val="12"/>
        <color theme="1"/>
        <rFont val="Times New Roman"/>
        <charset val="134"/>
      </rPr>
      <t>20</t>
    </r>
    <r>
      <rPr>
        <sz val="12"/>
        <color theme="1"/>
        <rFont val="宋体"/>
        <charset val="134"/>
      </rPr>
      <t>盏。</t>
    </r>
  </si>
  <si>
    <r>
      <rPr>
        <sz val="12"/>
        <color theme="1"/>
        <rFont val="宋体"/>
        <charset val="134"/>
      </rPr>
      <t>带动农户</t>
    </r>
    <r>
      <rPr>
        <sz val="12"/>
        <color theme="1"/>
        <rFont val="Times New Roman"/>
        <charset val="134"/>
      </rPr>
      <t>32</t>
    </r>
    <r>
      <rPr>
        <sz val="12"/>
        <color theme="1"/>
        <rFont val="宋体"/>
        <charset val="134"/>
      </rPr>
      <t>户</t>
    </r>
    <r>
      <rPr>
        <sz val="12"/>
        <color theme="1"/>
        <rFont val="Times New Roman"/>
        <charset val="134"/>
      </rPr>
      <t>114</t>
    </r>
    <r>
      <rPr>
        <sz val="12"/>
        <color theme="1"/>
        <rFont val="宋体"/>
        <charset val="134"/>
      </rPr>
      <t>人销售农产品、发展民宿、务工增收、收益分红，其中脱贫户及监测对象</t>
    </r>
    <r>
      <rPr>
        <sz val="12"/>
        <color theme="1"/>
        <rFont val="Times New Roman"/>
        <charset val="134"/>
      </rPr>
      <t>9</t>
    </r>
    <r>
      <rPr>
        <sz val="12"/>
        <color theme="1"/>
        <rFont val="宋体"/>
        <charset val="134"/>
      </rPr>
      <t>户</t>
    </r>
    <r>
      <rPr>
        <sz val="12"/>
        <color theme="1"/>
        <rFont val="Times New Roman"/>
        <charset val="134"/>
      </rPr>
      <t>32</t>
    </r>
    <r>
      <rPr>
        <sz val="12"/>
        <color theme="1"/>
        <rFont val="宋体"/>
        <charset val="134"/>
      </rPr>
      <t>人，户均增收</t>
    </r>
    <r>
      <rPr>
        <sz val="12"/>
        <color theme="1"/>
        <rFont val="Times New Roman"/>
        <charset val="134"/>
      </rPr>
      <t>1000</t>
    </r>
    <r>
      <rPr>
        <sz val="12"/>
        <color theme="1"/>
        <rFont val="宋体"/>
        <charset val="134"/>
      </rPr>
      <t>元，预计每年增加村集体经济收入</t>
    </r>
    <r>
      <rPr>
        <sz val="12"/>
        <color theme="1"/>
        <rFont val="Times New Roman"/>
        <charset val="134"/>
      </rPr>
      <t>2</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</si>
  <si>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销售农产品、发展民宿、务工增收、收益分红</t>
    </r>
  </si>
  <si>
    <r>
      <rPr>
        <sz val="14"/>
        <color theme="1"/>
        <rFont val="宋体"/>
        <charset val="134"/>
      </rPr>
      <t>项目总投入</t>
    </r>
    <r>
      <rPr>
        <sz val="14"/>
        <color theme="1"/>
        <rFont val="Times New Roman"/>
        <charset val="134"/>
      </rPr>
      <t>50</t>
    </r>
    <r>
      <rPr>
        <sz val="14"/>
        <color theme="1"/>
        <rFont val="宋体"/>
        <charset val="134"/>
      </rPr>
      <t>万元</t>
    </r>
  </si>
  <si>
    <r>
      <rPr>
        <sz val="12"/>
        <color theme="1"/>
        <rFont val="Times New Roman"/>
        <charset val="134"/>
      </rPr>
      <t>2025</t>
    </r>
    <r>
      <rPr>
        <sz val="12"/>
        <color theme="1"/>
        <rFont val="宋体"/>
        <charset val="134"/>
      </rPr>
      <t>年留坝县紫柏街道办事处城关村传统民居活化利用项目</t>
    </r>
  </si>
  <si>
    <r>
      <rPr>
        <sz val="12"/>
        <color theme="1"/>
        <rFont val="宋体"/>
        <charset val="134"/>
      </rPr>
      <t>对原住民老宅（危房）进行保护性加固修缮改造，修旧如旧。依托秦岭无闲草</t>
    </r>
    <r>
      <rPr>
        <sz val="12"/>
        <color theme="1"/>
        <rFont val="Times New Roman"/>
        <charset val="134"/>
      </rPr>
      <t>·</t>
    </r>
    <r>
      <rPr>
        <sz val="12"/>
        <color theme="1"/>
        <rFont val="宋体"/>
        <charset val="134"/>
      </rPr>
      <t>优质中草药的优势，建设秦岭中草药博物馆，融合中草药科普展陈与销售于一体，销售留坝本地道地中药材。</t>
    </r>
  </si>
  <si>
    <r>
      <rPr>
        <sz val="12"/>
        <color theme="1"/>
        <rFont val="宋体"/>
        <charset val="134"/>
      </rPr>
      <t>紫柏街道办事处</t>
    </r>
    <r>
      <rPr>
        <sz val="12"/>
        <color theme="1"/>
        <rFont val="Times New Roman"/>
        <charset val="134"/>
      </rPr>
      <t xml:space="preserve">
</t>
    </r>
    <r>
      <rPr>
        <sz val="12"/>
        <color theme="1"/>
        <rFont val="宋体"/>
        <charset val="134"/>
      </rPr>
      <t>城关村</t>
    </r>
  </si>
  <si>
    <r>
      <rPr>
        <sz val="12"/>
        <color theme="1"/>
        <rFont val="宋体"/>
        <charset val="134"/>
      </rPr>
      <t>带动农户</t>
    </r>
    <r>
      <rPr>
        <sz val="12"/>
        <color theme="1"/>
        <rFont val="Times New Roman"/>
        <charset val="134"/>
      </rPr>
      <t>32</t>
    </r>
    <r>
      <rPr>
        <sz val="12"/>
        <color theme="1"/>
        <rFont val="宋体"/>
        <charset val="134"/>
      </rPr>
      <t>户</t>
    </r>
    <r>
      <rPr>
        <sz val="12"/>
        <color theme="1"/>
        <rFont val="Times New Roman"/>
        <charset val="134"/>
      </rPr>
      <t>114</t>
    </r>
    <r>
      <rPr>
        <sz val="12"/>
        <color theme="1"/>
        <rFont val="宋体"/>
        <charset val="134"/>
      </rPr>
      <t>人销售农产品、发展民宿、务工增收、收益分红，其中脱贫户及监测对象</t>
    </r>
    <r>
      <rPr>
        <sz val="12"/>
        <color theme="1"/>
        <rFont val="Times New Roman"/>
        <charset val="134"/>
      </rPr>
      <t>9</t>
    </r>
    <r>
      <rPr>
        <sz val="12"/>
        <color theme="1"/>
        <rFont val="宋体"/>
        <charset val="134"/>
      </rPr>
      <t>户</t>
    </r>
    <r>
      <rPr>
        <sz val="12"/>
        <color theme="1"/>
        <rFont val="Times New Roman"/>
        <charset val="134"/>
      </rPr>
      <t>32</t>
    </r>
    <r>
      <rPr>
        <sz val="12"/>
        <color theme="1"/>
        <rFont val="宋体"/>
        <charset val="134"/>
      </rPr>
      <t>人，户均增收</t>
    </r>
    <r>
      <rPr>
        <sz val="12"/>
        <color theme="1"/>
        <rFont val="Times New Roman"/>
        <charset val="134"/>
      </rPr>
      <t>1000</t>
    </r>
    <r>
      <rPr>
        <sz val="12"/>
        <color theme="1"/>
        <rFont val="宋体"/>
        <charset val="134"/>
      </rPr>
      <t>元，预计增加村集体经济收入</t>
    </r>
    <r>
      <rPr>
        <sz val="12"/>
        <color theme="1"/>
        <rFont val="Times New Roman"/>
        <charset val="134"/>
      </rPr>
      <t>5</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</si>
  <si>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400</t>
    </r>
    <r>
      <rPr>
        <sz val="14"/>
        <color theme="1"/>
        <rFont val="宋体"/>
        <charset val="134"/>
      </rPr>
      <t>万元</t>
    </r>
  </si>
  <si>
    <r>
      <rPr>
        <sz val="12"/>
        <color theme="1"/>
        <rFont val="宋体"/>
        <charset val="134"/>
      </rPr>
      <t>县住建局</t>
    </r>
  </si>
  <si>
    <r>
      <rPr>
        <sz val="12"/>
        <color theme="1"/>
        <rFont val="Times New Roman"/>
        <charset val="134"/>
      </rPr>
      <t>2025</t>
    </r>
    <r>
      <rPr>
        <sz val="12"/>
        <color theme="1"/>
        <rFont val="宋体"/>
        <charset val="134"/>
      </rPr>
      <t>年留坝县马道镇龙潭坝村农旅融合发展项目</t>
    </r>
  </si>
  <si>
    <r>
      <rPr>
        <sz val="12"/>
        <color theme="1"/>
        <rFont val="宋体"/>
        <charset val="134"/>
      </rPr>
      <t>改造利用空置民房</t>
    </r>
    <r>
      <rPr>
        <sz val="12"/>
        <color theme="1"/>
        <rFont val="Times New Roman"/>
        <charset val="134"/>
      </rPr>
      <t>2</t>
    </r>
    <r>
      <rPr>
        <sz val="12"/>
        <color theme="1"/>
        <rFont val="宋体"/>
        <charset val="134"/>
      </rPr>
      <t>处，建筑面积为</t>
    </r>
    <r>
      <rPr>
        <sz val="12"/>
        <color theme="1"/>
        <rFont val="Times New Roman"/>
        <charset val="134"/>
      </rPr>
      <t>320</t>
    </r>
    <r>
      <rPr>
        <sz val="12"/>
        <color theme="1"/>
        <rFont val="宋体"/>
        <charset val="134"/>
      </rPr>
      <t>平方米，建设主题客房</t>
    </r>
    <r>
      <rPr>
        <sz val="12"/>
        <color theme="1"/>
        <rFont val="Times New Roman"/>
        <charset val="134"/>
      </rPr>
      <t>8</t>
    </r>
    <r>
      <rPr>
        <sz val="12"/>
        <color theme="1"/>
        <rFont val="宋体"/>
        <charset val="134"/>
      </rPr>
      <t>间，配套完成供电、给排水等设施，实施环境整治</t>
    </r>
    <r>
      <rPr>
        <sz val="12"/>
        <color theme="1"/>
        <rFont val="Times New Roman"/>
        <charset val="134"/>
      </rPr>
      <t>300</t>
    </r>
    <r>
      <rPr>
        <sz val="12"/>
        <color theme="1"/>
        <rFont val="宋体"/>
        <charset val="134"/>
      </rPr>
      <t>平方米，打造田园风光院落。</t>
    </r>
  </si>
  <si>
    <r>
      <rPr>
        <sz val="12"/>
        <color theme="1"/>
        <rFont val="宋体"/>
        <charset val="134"/>
      </rPr>
      <t>带动农户</t>
    </r>
    <r>
      <rPr>
        <sz val="12"/>
        <color theme="1"/>
        <rFont val="Times New Roman"/>
        <charset val="134"/>
      </rPr>
      <t>39</t>
    </r>
    <r>
      <rPr>
        <sz val="12"/>
        <color theme="1"/>
        <rFont val="宋体"/>
        <charset val="134"/>
      </rPr>
      <t>户</t>
    </r>
    <r>
      <rPr>
        <sz val="12"/>
        <color theme="1"/>
        <rFont val="Times New Roman"/>
        <charset val="134"/>
      </rPr>
      <t>134</t>
    </r>
    <r>
      <rPr>
        <sz val="12"/>
        <color theme="1"/>
        <rFont val="宋体"/>
        <charset val="134"/>
      </rPr>
      <t>人销售农产品、发展民宿、务工增收、收益分红，其中脱贫户及监测对象</t>
    </r>
    <r>
      <rPr>
        <sz val="12"/>
        <color theme="1"/>
        <rFont val="Times New Roman"/>
        <charset val="134"/>
      </rPr>
      <t>11</t>
    </r>
    <r>
      <rPr>
        <sz val="12"/>
        <color theme="1"/>
        <rFont val="宋体"/>
        <charset val="134"/>
      </rPr>
      <t>户</t>
    </r>
    <r>
      <rPr>
        <sz val="12"/>
        <color theme="1"/>
        <rFont val="Times New Roman"/>
        <charset val="134"/>
      </rPr>
      <t>40</t>
    </r>
    <r>
      <rPr>
        <sz val="12"/>
        <color theme="1"/>
        <rFont val="宋体"/>
        <charset val="134"/>
      </rPr>
      <t>人，户均增收</t>
    </r>
    <r>
      <rPr>
        <sz val="12"/>
        <color theme="1"/>
        <rFont val="Times New Roman"/>
        <charset val="134"/>
      </rPr>
      <t>1000</t>
    </r>
    <r>
      <rPr>
        <sz val="12"/>
        <color theme="1"/>
        <rFont val="宋体"/>
        <charset val="134"/>
      </rPr>
      <t>元，预计增加村集体经济收入</t>
    </r>
    <r>
      <rPr>
        <sz val="12"/>
        <color theme="1"/>
        <rFont val="Times New Roman"/>
        <charset val="134"/>
      </rPr>
      <t>5.5</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</si>
  <si>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241</t>
    </r>
    <r>
      <rPr>
        <sz val="14"/>
        <color theme="1"/>
        <rFont val="宋体"/>
        <charset val="134"/>
      </rPr>
      <t>万元</t>
    </r>
  </si>
  <si>
    <r>
      <rPr>
        <sz val="12"/>
        <color theme="1"/>
        <rFont val="宋体"/>
        <charset val="134"/>
      </rPr>
      <t>受益脱贫户和监测对</t>
    </r>
    <r>
      <rPr>
        <sz val="12"/>
        <color theme="1"/>
        <rFont val="Times New Roman"/>
        <charset val="134"/>
      </rPr>
      <t>40</t>
    </r>
    <r>
      <rPr>
        <sz val="12"/>
        <color theme="1"/>
        <rFont val="宋体"/>
        <charset val="134"/>
      </rPr>
      <t>人</t>
    </r>
  </si>
  <si>
    <r>
      <rPr>
        <sz val="12"/>
        <color theme="1"/>
        <rFont val="Times New Roman"/>
        <charset val="134"/>
      </rPr>
      <t>2025</t>
    </r>
    <r>
      <rPr>
        <sz val="12"/>
        <color theme="1"/>
        <rFont val="宋体"/>
        <charset val="134"/>
      </rPr>
      <t>年留坝县马道镇马道街社区农旅融合配套设施建设项目</t>
    </r>
  </si>
  <si>
    <r>
      <rPr>
        <sz val="12"/>
        <color theme="1"/>
        <rFont val="宋体"/>
        <charset val="134"/>
      </rPr>
      <t>改造移民安置点闲置房屋</t>
    </r>
    <r>
      <rPr>
        <sz val="12"/>
        <color theme="1"/>
        <rFont val="Times New Roman"/>
        <charset val="134"/>
      </rPr>
      <t>20</t>
    </r>
    <r>
      <rPr>
        <sz val="12"/>
        <color theme="1"/>
        <rFont val="宋体"/>
        <charset val="134"/>
      </rPr>
      <t>套，实施环境整治</t>
    </r>
    <r>
      <rPr>
        <sz val="12"/>
        <color theme="1"/>
        <rFont val="Times New Roman"/>
        <charset val="134"/>
      </rPr>
      <t>400</t>
    </r>
    <r>
      <rPr>
        <sz val="12"/>
        <color theme="1"/>
        <rFont val="宋体"/>
        <charset val="134"/>
      </rPr>
      <t>平方米，配套建设供电、给排水、消防、标识标牌等设施。</t>
    </r>
  </si>
  <si>
    <r>
      <rPr>
        <sz val="12"/>
        <color theme="1"/>
        <rFont val="宋体"/>
        <charset val="134"/>
      </rPr>
      <t>马道镇</t>
    </r>
    <r>
      <rPr>
        <sz val="12"/>
        <color theme="1"/>
        <rFont val="Times New Roman"/>
        <charset val="134"/>
      </rPr>
      <t xml:space="preserve">
</t>
    </r>
    <r>
      <rPr>
        <sz val="12"/>
        <color theme="1"/>
        <rFont val="宋体"/>
        <charset val="134"/>
      </rPr>
      <t>马道街社区</t>
    </r>
  </si>
  <si>
    <r>
      <rPr>
        <sz val="12"/>
        <color theme="1"/>
        <rFont val="宋体"/>
        <charset val="134"/>
      </rPr>
      <t>动农户</t>
    </r>
    <r>
      <rPr>
        <sz val="12"/>
        <color theme="1"/>
        <rFont val="Times New Roman"/>
        <charset val="134"/>
      </rPr>
      <t>78</t>
    </r>
    <r>
      <rPr>
        <sz val="12"/>
        <color theme="1"/>
        <rFont val="宋体"/>
        <charset val="134"/>
      </rPr>
      <t>户</t>
    </r>
    <r>
      <rPr>
        <sz val="12"/>
        <color theme="1"/>
        <rFont val="Times New Roman"/>
        <charset val="134"/>
      </rPr>
      <t>340</t>
    </r>
    <r>
      <rPr>
        <sz val="12"/>
        <color theme="1"/>
        <rFont val="宋体"/>
        <charset val="134"/>
      </rPr>
      <t>人销售农产品、发展民宿、务工增收、收益分红，其中脱贫户及监测对象</t>
    </r>
    <r>
      <rPr>
        <sz val="12"/>
        <color theme="1"/>
        <rFont val="Times New Roman"/>
        <charset val="134"/>
      </rPr>
      <t>34</t>
    </r>
    <r>
      <rPr>
        <sz val="12"/>
        <color theme="1"/>
        <rFont val="宋体"/>
        <charset val="134"/>
      </rPr>
      <t>户</t>
    </r>
    <r>
      <rPr>
        <sz val="12"/>
        <color theme="1"/>
        <rFont val="Times New Roman"/>
        <charset val="134"/>
      </rPr>
      <t>143</t>
    </r>
    <r>
      <rPr>
        <sz val="12"/>
        <color theme="1"/>
        <rFont val="宋体"/>
        <charset val="134"/>
      </rPr>
      <t>人户均增收</t>
    </r>
    <r>
      <rPr>
        <sz val="12"/>
        <color theme="1"/>
        <rFont val="Times New Roman"/>
        <charset val="134"/>
      </rPr>
      <t>1000</t>
    </r>
    <r>
      <rPr>
        <sz val="12"/>
        <color theme="1"/>
        <rFont val="宋体"/>
        <charset val="134"/>
      </rPr>
      <t>元，由马道街社区村强村富民公司、沙坝村强村富民公司出资与北京数贸港国际商务开发有限公司合作经营，带预计增加村集体收入</t>
    </r>
    <r>
      <rPr>
        <sz val="12"/>
        <color theme="1"/>
        <rFont val="Times New Roman"/>
        <charset val="134"/>
      </rPr>
      <t>10</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。明确管护运营人员，确保持续发挥效益，项目形成经营性资产归村集体所有。</t>
    </r>
  </si>
  <si>
    <r>
      <rPr>
        <sz val="14"/>
        <color theme="1"/>
        <rFont val="宋体"/>
        <charset val="134"/>
      </rPr>
      <t>项目总投入</t>
    </r>
    <r>
      <rPr>
        <sz val="14"/>
        <color theme="1"/>
        <rFont val="Times New Roman"/>
        <charset val="134"/>
      </rPr>
      <t>345</t>
    </r>
    <r>
      <rPr>
        <sz val="14"/>
        <color theme="1"/>
        <rFont val="宋体"/>
        <charset val="134"/>
      </rPr>
      <t>万元</t>
    </r>
  </si>
  <si>
    <r>
      <rPr>
        <sz val="12"/>
        <color theme="1"/>
        <rFont val="宋体"/>
        <charset val="134"/>
      </rPr>
      <t>受益脱贫户和监测对象人口数</t>
    </r>
    <r>
      <rPr>
        <sz val="12"/>
        <color theme="1"/>
        <rFont val="Times New Roman"/>
        <charset val="134"/>
      </rPr>
      <t>≥143</t>
    </r>
    <r>
      <rPr>
        <sz val="12"/>
        <color theme="1"/>
        <rFont val="宋体"/>
        <charset val="134"/>
      </rPr>
      <t>人</t>
    </r>
  </si>
  <si>
    <r>
      <rPr>
        <sz val="12"/>
        <color theme="1"/>
        <rFont val="宋体"/>
        <charset val="134"/>
      </rPr>
      <t>留坝县马道镇沙坝村乡村旅游服务提升项目</t>
    </r>
  </si>
  <si>
    <r>
      <rPr>
        <sz val="12"/>
        <rFont val="宋体"/>
        <charset val="134"/>
      </rPr>
      <t>利用村集体</t>
    </r>
    <r>
      <rPr>
        <sz val="12"/>
        <rFont val="Times New Roman"/>
        <charset val="134"/>
      </rPr>
      <t>2</t>
    </r>
    <r>
      <rPr>
        <sz val="12"/>
        <rFont val="宋体"/>
        <charset val="134"/>
      </rPr>
      <t>处闲置房屋建设旅室</t>
    </r>
    <r>
      <rPr>
        <sz val="12"/>
        <rFont val="Times New Roman"/>
        <charset val="134"/>
      </rPr>
      <t>8</t>
    </r>
    <r>
      <rPr>
        <sz val="12"/>
        <rFont val="宋体"/>
        <charset val="134"/>
      </rPr>
      <t>间</t>
    </r>
    <r>
      <rPr>
        <sz val="12"/>
        <rFont val="Times New Roman"/>
        <charset val="134"/>
      </rPr>
      <t>300</t>
    </r>
    <r>
      <rPr>
        <sz val="12"/>
        <rFont val="宋体"/>
        <charset val="134"/>
      </rPr>
      <t>平方米，建设停车场</t>
    </r>
    <r>
      <rPr>
        <sz val="12"/>
        <rFont val="Times New Roman"/>
        <charset val="134"/>
      </rPr>
      <t>120</t>
    </r>
    <r>
      <rPr>
        <sz val="12"/>
        <rFont val="宋体"/>
        <charset val="134"/>
      </rPr>
      <t>平方米，实施环境整治</t>
    </r>
    <r>
      <rPr>
        <sz val="12"/>
        <rFont val="Times New Roman"/>
        <charset val="134"/>
      </rPr>
      <t>750</t>
    </r>
    <r>
      <rPr>
        <sz val="12"/>
        <rFont val="宋体"/>
        <charset val="134"/>
      </rPr>
      <t>平方米，完善相关附属设施；建设高山花卉繁育基地</t>
    </r>
    <r>
      <rPr>
        <sz val="12"/>
        <rFont val="Times New Roman"/>
        <charset val="134"/>
      </rPr>
      <t>1</t>
    </r>
    <r>
      <rPr>
        <sz val="12"/>
        <rFont val="宋体"/>
        <charset val="134"/>
      </rPr>
      <t>处</t>
    </r>
    <r>
      <rPr>
        <sz val="12"/>
        <rFont val="Times New Roman"/>
        <charset val="134"/>
      </rPr>
      <t>2300</t>
    </r>
    <r>
      <rPr>
        <sz val="12"/>
        <rFont val="宋体"/>
        <charset val="134"/>
      </rPr>
      <t>平方米，完善智能系统、管网等设施；建设亲水乐园</t>
    </r>
    <r>
      <rPr>
        <sz val="12"/>
        <rFont val="Times New Roman"/>
        <charset val="134"/>
      </rPr>
      <t>1</t>
    </r>
    <r>
      <rPr>
        <sz val="12"/>
        <rFont val="宋体"/>
        <charset val="134"/>
      </rPr>
      <t>处</t>
    </r>
    <r>
      <rPr>
        <sz val="12"/>
        <rFont val="Times New Roman"/>
        <charset val="134"/>
      </rPr>
      <t>3304</t>
    </r>
    <r>
      <rPr>
        <sz val="12"/>
        <rFont val="宋体"/>
        <charset val="134"/>
      </rPr>
      <t>平方米，用房</t>
    </r>
    <r>
      <rPr>
        <sz val="12"/>
        <rFont val="Times New Roman"/>
        <charset val="134"/>
      </rPr>
      <t>6</t>
    </r>
    <r>
      <rPr>
        <sz val="12"/>
        <rFont val="宋体"/>
        <charset val="134"/>
      </rPr>
      <t>间</t>
    </r>
    <r>
      <rPr>
        <sz val="12"/>
        <rFont val="Times New Roman"/>
        <charset val="134"/>
      </rPr>
      <t>180</t>
    </r>
    <r>
      <rPr>
        <sz val="12"/>
        <rFont val="宋体"/>
        <charset val="134"/>
      </rPr>
      <t>平方米，配套完善相关附属设施。</t>
    </r>
  </si>
  <si>
    <r>
      <rPr>
        <sz val="12"/>
        <color theme="1"/>
        <rFont val="Times New Roman"/>
        <charset val="134"/>
      </rPr>
      <t>1</t>
    </r>
    <r>
      <rPr>
        <sz val="12"/>
        <color theme="1"/>
        <rFont val="宋体"/>
        <charset val="134"/>
      </rPr>
      <t>：项目建设期采取以工代赈方式，带动农村劳动力直接参与务工；</t>
    </r>
    <r>
      <rPr>
        <sz val="12"/>
        <color theme="1"/>
        <rFont val="Times New Roman"/>
        <charset val="134"/>
      </rPr>
      <t xml:space="preserve">
2</t>
    </r>
    <r>
      <rPr>
        <sz val="12"/>
        <color theme="1"/>
        <rFont val="宋体"/>
        <charset val="134"/>
      </rPr>
      <t>：项目运营期带动农村劳动力通过参与务工、发展产业、运营收入分红等方式实现增收。</t>
    </r>
  </si>
  <si>
    <r>
      <rPr>
        <sz val="14"/>
        <color theme="1"/>
        <rFont val="宋体"/>
        <charset val="134"/>
      </rPr>
      <t>项目总投入</t>
    </r>
    <r>
      <rPr>
        <sz val="14"/>
        <color theme="1"/>
        <rFont val="Times New Roman"/>
        <charset val="134"/>
      </rPr>
      <t>800</t>
    </r>
    <r>
      <rPr>
        <sz val="14"/>
        <color theme="1"/>
        <rFont val="宋体"/>
        <charset val="134"/>
      </rPr>
      <t>万元</t>
    </r>
  </si>
  <si>
    <r>
      <rPr>
        <sz val="12"/>
        <color theme="1"/>
        <rFont val="宋体"/>
        <charset val="134"/>
      </rPr>
      <t>受益脱贫户和监测对象人口数</t>
    </r>
    <r>
      <rPr>
        <sz val="12"/>
        <color theme="1"/>
        <rFont val="Times New Roman"/>
        <charset val="134"/>
      </rPr>
      <t>≥180</t>
    </r>
    <r>
      <rPr>
        <sz val="12"/>
        <color theme="1"/>
        <rFont val="宋体"/>
        <charset val="134"/>
      </rPr>
      <t>人</t>
    </r>
  </si>
  <si>
    <r>
      <rPr>
        <sz val="12"/>
        <color theme="1"/>
        <rFont val="Times New Roman"/>
        <charset val="134"/>
      </rPr>
      <t>2025</t>
    </r>
    <r>
      <rPr>
        <sz val="12"/>
        <color theme="1"/>
        <rFont val="宋体"/>
        <charset val="134"/>
      </rPr>
      <t>年留坝县马道镇沙坝村文旅融合示范项目</t>
    </r>
  </si>
  <si>
    <r>
      <rPr>
        <sz val="12"/>
        <color theme="1"/>
        <rFont val="宋体"/>
        <charset val="134"/>
      </rPr>
      <t>改造村集体闲置房屋</t>
    </r>
    <r>
      <rPr>
        <sz val="12"/>
        <color theme="1"/>
        <rFont val="Times New Roman"/>
        <charset val="134"/>
      </rPr>
      <t>2</t>
    </r>
    <r>
      <rPr>
        <sz val="12"/>
        <color theme="1"/>
        <rFont val="宋体"/>
        <charset val="134"/>
      </rPr>
      <t>处</t>
    </r>
    <r>
      <rPr>
        <sz val="12"/>
        <color theme="1"/>
        <rFont val="Times New Roman"/>
        <charset val="134"/>
      </rPr>
      <t>300</t>
    </r>
    <r>
      <rPr>
        <sz val="12"/>
        <color theme="1"/>
        <rFont val="宋体"/>
        <charset val="134"/>
      </rPr>
      <t>平方米，建设客房</t>
    </r>
    <r>
      <rPr>
        <sz val="12"/>
        <color theme="1"/>
        <rFont val="Times New Roman"/>
        <charset val="134"/>
      </rPr>
      <t>8</t>
    </r>
    <r>
      <rPr>
        <sz val="12"/>
        <color theme="1"/>
        <rFont val="宋体"/>
        <charset val="134"/>
      </rPr>
      <t>间、步道</t>
    </r>
    <r>
      <rPr>
        <sz val="12"/>
        <color theme="1"/>
        <rFont val="Times New Roman"/>
        <charset val="134"/>
      </rPr>
      <t>1000</t>
    </r>
    <r>
      <rPr>
        <sz val="12"/>
        <color theme="1"/>
        <rFont val="宋体"/>
        <charset val="134"/>
      </rPr>
      <t>米、停车场</t>
    </r>
    <r>
      <rPr>
        <sz val="12"/>
        <color theme="1"/>
        <rFont val="Times New Roman"/>
        <charset val="134"/>
      </rPr>
      <t>120</t>
    </r>
    <r>
      <rPr>
        <sz val="12"/>
        <color theme="1"/>
        <rFont val="宋体"/>
        <charset val="134"/>
      </rPr>
      <t>平方米，同时配套建设供电、给排水、消防等设施，打造集休闲、度假为一体的乡村院落。</t>
    </r>
  </si>
  <si>
    <r>
      <rPr>
        <sz val="12"/>
        <color theme="1"/>
        <rFont val="宋体"/>
        <charset val="134"/>
      </rPr>
      <t>项目采取以工代赈方式，建设期预计带动</t>
    </r>
    <r>
      <rPr>
        <sz val="12"/>
        <color theme="1"/>
        <rFont val="Times New Roman"/>
        <charset val="134"/>
      </rPr>
      <t>18</t>
    </r>
    <r>
      <rPr>
        <sz val="12"/>
        <color theme="1"/>
        <rFont val="宋体"/>
        <charset val="134"/>
      </rPr>
      <t>人直接参与务工</t>
    </r>
    <r>
      <rPr>
        <sz val="12"/>
        <color theme="1"/>
        <rFont val="Times New Roman"/>
        <charset val="134"/>
      </rPr>
      <t>,</t>
    </r>
    <r>
      <rPr>
        <sz val="12"/>
        <color theme="1"/>
        <rFont val="宋体"/>
        <charset val="134"/>
      </rPr>
      <t>发放劳务报酬比例不得低于苏陕投入资金的</t>
    </r>
    <r>
      <rPr>
        <sz val="12"/>
        <color theme="1"/>
        <rFont val="Times New Roman"/>
        <charset val="134"/>
      </rPr>
      <t>18%</t>
    </r>
    <r>
      <rPr>
        <sz val="12"/>
        <color theme="1"/>
        <rFont val="宋体"/>
        <charset val="134"/>
      </rPr>
      <t>。项目建成后，形成资产归村集体所有，由村集体明确管护运营人员，确保持续发挥效益，预计带动农户</t>
    </r>
    <r>
      <rPr>
        <sz val="12"/>
        <color theme="1"/>
        <rFont val="Times New Roman"/>
        <charset val="134"/>
      </rPr>
      <t>149</t>
    </r>
    <r>
      <rPr>
        <sz val="12"/>
        <color theme="1"/>
        <rFont val="宋体"/>
        <charset val="134"/>
      </rPr>
      <t>户</t>
    </r>
    <r>
      <rPr>
        <sz val="12"/>
        <color theme="1"/>
        <rFont val="Times New Roman"/>
        <charset val="134"/>
      </rPr>
      <t>430</t>
    </r>
    <r>
      <rPr>
        <sz val="12"/>
        <color theme="1"/>
        <rFont val="宋体"/>
        <charset val="134"/>
      </rPr>
      <t>人通过发展民宿、参与分红、参与务工等方式实现增收，其中脱贫户及监测对象</t>
    </r>
    <r>
      <rPr>
        <sz val="12"/>
        <color theme="1"/>
        <rFont val="Times New Roman"/>
        <charset val="134"/>
      </rPr>
      <t>59</t>
    </r>
    <r>
      <rPr>
        <sz val="12"/>
        <color theme="1"/>
        <rFont val="宋体"/>
        <charset val="134"/>
      </rPr>
      <t>户</t>
    </r>
    <r>
      <rPr>
        <sz val="12"/>
        <color theme="1"/>
        <rFont val="Times New Roman"/>
        <charset val="134"/>
      </rPr>
      <t>175</t>
    </r>
    <r>
      <rPr>
        <sz val="12"/>
        <color theme="1"/>
        <rFont val="宋体"/>
        <charset val="134"/>
      </rPr>
      <t>人，户均增收</t>
    </r>
    <r>
      <rPr>
        <sz val="12"/>
        <color theme="1"/>
        <rFont val="Times New Roman"/>
        <charset val="134"/>
      </rPr>
      <t>500</t>
    </r>
    <r>
      <rPr>
        <sz val="12"/>
        <color theme="1"/>
        <rFont val="宋体"/>
        <charset val="134"/>
      </rPr>
      <t>元，增加村集体经济收入</t>
    </r>
    <r>
      <rPr>
        <sz val="12"/>
        <color theme="1"/>
        <rFont val="Times New Roman"/>
        <charset val="134"/>
      </rPr>
      <t>4.5</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t>
    </r>
  </si>
  <si>
    <r>
      <rPr>
        <sz val="12"/>
        <color theme="1"/>
        <rFont val="宋体"/>
        <charset val="134"/>
      </rPr>
      <t>通过发展民宿、参与分红、参与务工</t>
    </r>
  </si>
  <si>
    <r>
      <rPr>
        <sz val="14"/>
        <color theme="1"/>
        <rFont val="宋体"/>
        <charset val="134"/>
      </rPr>
      <t>项目总投入</t>
    </r>
    <r>
      <rPr>
        <sz val="14"/>
        <color theme="1"/>
        <rFont val="Times New Roman"/>
        <charset val="134"/>
      </rPr>
      <t>350</t>
    </r>
    <r>
      <rPr>
        <sz val="14"/>
        <color theme="1"/>
        <rFont val="宋体"/>
        <charset val="134"/>
      </rPr>
      <t>万元</t>
    </r>
  </si>
  <si>
    <r>
      <rPr>
        <sz val="12"/>
        <color theme="1"/>
        <rFont val="Times New Roman"/>
        <charset val="134"/>
      </rPr>
      <t>2025</t>
    </r>
    <r>
      <rPr>
        <sz val="12"/>
        <color theme="1"/>
        <rFont val="宋体"/>
        <charset val="134"/>
      </rPr>
      <t>年留坝县马道镇乱石窖村文旅融合示范项目</t>
    </r>
  </si>
  <si>
    <r>
      <rPr>
        <sz val="12"/>
        <color theme="1"/>
        <rFont val="宋体"/>
        <charset val="134"/>
      </rPr>
      <t>改建村集体闲置房屋</t>
    </r>
    <r>
      <rPr>
        <sz val="12"/>
        <color theme="1"/>
        <rFont val="Times New Roman"/>
        <charset val="134"/>
      </rPr>
      <t>1</t>
    </r>
    <r>
      <rPr>
        <sz val="12"/>
        <color theme="1"/>
        <rFont val="宋体"/>
        <charset val="134"/>
      </rPr>
      <t>处</t>
    </r>
    <r>
      <rPr>
        <sz val="12"/>
        <color theme="1"/>
        <rFont val="Times New Roman"/>
        <charset val="134"/>
      </rPr>
      <t>310</t>
    </r>
    <r>
      <rPr>
        <sz val="12"/>
        <color theme="1"/>
        <rFont val="宋体"/>
        <charset val="134"/>
      </rPr>
      <t>平方米、客房</t>
    </r>
    <r>
      <rPr>
        <sz val="12"/>
        <color theme="1"/>
        <rFont val="Times New Roman"/>
        <charset val="134"/>
      </rPr>
      <t>5</t>
    </r>
    <r>
      <rPr>
        <sz val="12"/>
        <color theme="1"/>
        <rFont val="宋体"/>
        <charset val="134"/>
      </rPr>
      <t>间，实施环境整治</t>
    </r>
    <r>
      <rPr>
        <sz val="12"/>
        <color theme="1"/>
        <rFont val="Times New Roman"/>
        <charset val="134"/>
      </rPr>
      <t>200</t>
    </r>
    <r>
      <rPr>
        <sz val="12"/>
        <color theme="1"/>
        <rFont val="宋体"/>
        <charset val="134"/>
      </rPr>
      <t>平方米，配套建设供电、给排水、消防等设施。</t>
    </r>
  </si>
  <si>
    <r>
      <rPr>
        <sz val="12"/>
        <color theme="1"/>
        <rFont val="宋体"/>
        <charset val="134"/>
      </rPr>
      <t>马道镇</t>
    </r>
    <r>
      <rPr>
        <sz val="12"/>
        <color theme="1"/>
        <rFont val="Times New Roman"/>
        <charset val="134"/>
      </rPr>
      <t xml:space="preserve">
</t>
    </r>
    <r>
      <rPr>
        <sz val="12"/>
        <color theme="1"/>
        <rFont val="宋体"/>
        <charset val="134"/>
      </rPr>
      <t>乱石窖村</t>
    </r>
  </si>
  <si>
    <r>
      <rPr>
        <sz val="12"/>
        <color theme="1"/>
        <rFont val="宋体"/>
        <charset val="134"/>
      </rPr>
      <t>带动农户</t>
    </r>
    <r>
      <rPr>
        <sz val="12"/>
        <color theme="1"/>
        <rFont val="Times New Roman"/>
        <charset val="134"/>
      </rPr>
      <t>38</t>
    </r>
    <r>
      <rPr>
        <sz val="12"/>
        <color theme="1"/>
        <rFont val="宋体"/>
        <charset val="134"/>
      </rPr>
      <t>户</t>
    </r>
    <r>
      <rPr>
        <sz val="12"/>
        <color theme="1"/>
        <rFont val="Times New Roman"/>
        <charset val="134"/>
      </rPr>
      <t>142</t>
    </r>
    <r>
      <rPr>
        <sz val="12"/>
        <color theme="1"/>
        <rFont val="宋体"/>
        <charset val="134"/>
      </rPr>
      <t>人销售农产品、发展民宿、务工增收、收益分红，其中脱贫户及监测对象</t>
    </r>
    <r>
      <rPr>
        <sz val="12"/>
        <color theme="1"/>
        <rFont val="Times New Roman"/>
        <charset val="134"/>
      </rPr>
      <t>9</t>
    </r>
    <r>
      <rPr>
        <sz val="12"/>
        <color theme="1"/>
        <rFont val="宋体"/>
        <charset val="134"/>
      </rPr>
      <t>户</t>
    </r>
    <r>
      <rPr>
        <sz val="12"/>
        <color theme="1"/>
        <rFont val="Times New Roman"/>
        <charset val="134"/>
      </rPr>
      <t>35</t>
    </r>
    <r>
      <rPr>
        <sz val="12"/>
        <color theme="1"/>
        <rFont val="宋体"/>
        <charset val="134"/>
      </rPr>
      <t>人，户均增收</t>
    </r>
    <r>
      <rPr>
        <sz val="12"/>
        <color theme="1"/>
        <rFont val="Times New Roman"/>
        <charset val="134"/>
      </rPr>
      <t>1000</t>
    </r>
    <r>
      <rPr>
        <sz val="12"/>
        <color theme="1"/>
        <rFont val="宋体"/>
        <charset val="134"/>
      </rPr>
      <t>元，预计增加村集体经济收入</t>
    </r>
    <r>
      <rPr>
        <sz val="12"/>
        <color theme="1"/>
        <rFont val="Times New Roman"/>
        <charset val="134"/>
      </rPr>
      <t>4</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</si>
  <si>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受益脱贫户和监测对象人口数</t>
    </r>
    <r>
      <rPr>
        <sz val="12"/>
        <color theme="1"/>
        <rFont val="Times New Roman"/>
        <charset val="134"/>
      </rPr>
      <t>≥35</t>
    </r>
    <r>
      <rPr>
        <sz val="12"/>
        <color theme="1"/>
        <rFont val="宋体"/>
        <charset val="134"/>
      </rPr>
      <t>人</t>
    </r>
  </si>
  <si>
    <r>
      <rPr>
        <sz val="12"/>
        <color theme="1"/>
        <rFont val="Times New Roman"/>
        <charset val="134"/>
      </rPr>
      <t>2025</t>
    </r>
    <r>
      <rPr>
        <sz val="12"/>
        <color theme="1"/>
        <rFont val="宋体"/>
        <charset val="134"/>
      </rPr>
      <t>年留坝县火烧店镇天星亮村生态养殖观光示范园建设项目</t>
    </r>
  </si>
  <si>
    <r>
      <rPr>
        <sz val="12"/>
        <color theme="1"/>
        <rFont val="宋体"/>
        <charset val="134"/>
      </rPr>
      <t>平整场地</t>
    </r>
    <r>
      <rPr>
        <sz val="12"/>
        <color theme="1"/>
        <rFont val="Times New Roman"/>
        <charset val="134"/>
      </rPr>
      <t>8.3</t>
    </r>
    <r>
      <rPr>
        <sz val="12"/>
        <color theme="1"/>
        <rFont val="宋体"/>
        <charset val="134"/>
      </rPr>
      <t>亩，改建大鲵养殖观光园一处约</t>
    </r>
    <r>
      <rPr>
        <sz val="12"/>
        <color theme="1"/>
        <rFont val="Times New Roman"/>
        <charset val="134"/>
      </rPr>
      <t>1500</t>
    </r>
    <r>
      <rPr>
        <sz val="12"/>
        <color theme="1"/>
        <rFont val="宋体"/>
        <charset val="134"/>
      </rPr>
      <t>平方米、中蜂养殖观光园一处约</t>
    </r>
    <r>
      <rPr>
        <sz val="12"/>
        <color theme="1"/>
        <rFont val="Times New Roman"/>
        <charset val="134"/>
      </rPr>
      <t>1630</t>
    </r>
    <r>
      <rPr>
        <sz val="12"/>
        <color theme="1"/>
        <rFont val="宋体"/>
        <charset val="134"/>
      </rPr>
      <t>平方米、新建梅花鹿养殖观光园一处约</t>
    </r>
    <r>
      <rPr>
        <sz val="12"/>
        <color theme="1"/>
        <rFont val="Times New Roman"/>
        <charset val="134"/>
      </rPr>
      <t>1800</t>
    </r>
    <r>
      <rPr>
        <sz val="12"/>
        <color theme="1"/>
        <rFont val="宋体"/>
        <charset val="134"/>
      </rPr>
      <t>平方米，改建生产用房</t>
    </r>
    <r>
      <rPr>
        <sz val="12"/>
        <color theme="1"/>
        <rFont val="Times New Roman"/>
        <charset val="134"/>
      </rPr>
      <t>4</t>
    </r>
    <r>
      <rPr>
        <sz val="12"/>
        <color theme="1"/>
        <rFont val="宋体"/>
        <charset val="134"/>
      </rPr>
      <t>间，配套建设销售店</t>
    </r>
    <r>
      <rPr>
        <sz val="12"/>
        <color theme="1"/>
        <rFont val="Times New Roman"/>
        <charset val="134"/>
      </rPr>
      <t>1</t>
    </r>
    <r>
      <rPr>
        <sz val="12"/>
        <color theme="1"/>
        <rFont val="宋体"/>
        <charset val="134"/>
      </rPr>
      <t>处。</t>
    </r>
  </si>
  <si>
    <r>
      <rPr>
        <sz val="12"/>
        <color theme="1"/>
        <rFont val="宋体"/>
        <charset val="134"/>
      </rPr>
      <t>带动农户</t>
    </r>
    <r>
      <rPr>
        <sz val="12"/>
        <color theme="1"/>
        <rFont val="Times New Roman"/>
        <charset val="134"/>
      </rPr>
      <t>30</t>
    </r>
    <r>
      <rPr>
        <sz val="12"/>
        <color theme="1"/>
        <rFont val="宋体"/>
        <charset val="134"/>
      </rPr>
      <t>户</t>
    </r>
    <r>
      <rPr>
        <sz val="12"/>
        <color theme="1"/>
        <rFont val="Times New Roman"/>
        <charset val="134"/>
      </rPr>
      <t>72</t>
    </r>
    <r>
      <rPr>
        <sz val="12"/>
        <color theme="1"/>
        <rFont val="宋体"/>
        <charset val="134"/>
      </rPr>
      <t>人销售农产品、发展民宿、务工增收、收益分红，其中脱贫户及监测对象</t>
    </r>
    <r>
      <rPr>
        <sz val="12"/>
        <color theme="1"/>
        <rFont val="Times New Roman"/>
        <charset val="134"/>
      </rPr>
      <t>7</t>
    </r>
    <r>
      <rPr>
        <sz val="12"/>
        <color theme="1"/>
        <rFont val="宋体"/>
        <charset val="134"/>
      </rPr>
      <t>户</t>
    </r>
    <r>
      <rPr>
        <sz val="12"/>
        <color theme="1"/>
        <rFont val="Times New Roman"/>
        <charset val="134"/>
      </rPr>
      <t>31</t>
    </r>
    <r>
      <rPr>
        <sz val="12"/>
        <color theme="1"/>
        <rFont val="宋体"/>
        <charset val="134"/>
      </rPr>
      <t>人，户均增收</t>
    </r>
    <r>
      <rPr>
        <sz val="12"/>
        <color theme="1"/>
        <rFont val="Times New Roman"/>
        <charset val="134"/>
      </rPr>
      <t>1000</t>
    </r>
    <r>
      <rPr>
        <sz val="12"/>
        <color theme="1"/>
        <rFont val="宋体"/>
        <charset val="134"/>
      </rPr>
      <t>元，预计增加村集体经济收入</t>
    </r>
    <r>
      <rPr>
        <sz val="12"/>
        <color theme="1"/>
        <rFont val="Times New Roman"/>
        <charset val="134"/>
      </rPr>
      <t>10</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</si>
  <si>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500</t>
    </r>
    <r>
      <rPr>
        <sz val="14"/>
        <color theme="1"/>
        <rFont val="宋体"/>
        <charset val="134"/>
      </rPr>
      <t>万元</t>
    </r>
  </si>
  <si>
    <r>
      <rPr>
        <sz val="12"/>
        <color theme="1"/>
        <rFont val="宋体"/>
        <charset val="134"/>
      </rPr>
      <t>受益脱贫户和监测对象人口数</t>
    </r>
    <r>
      <rPr>
        <sz val="12"/>
        <color theme="1"/>
        <rFont val="Times New Roman"/>
        <charset val="134"/>
      </rPr>
      <t>≥31</t>
    </r>
    <r>
      <rPr>
        <sz val="12"/>
        <color theme="1"/>
        <rFont val="宋体"/>
        <charset val="134"/>
      </rPr>
      <t>人</t>
    </r>
  </si>
  <si>
    <r>
      <rPr>
        <sz val="12"/>
        <color theme="1"/>
        <rFont val="Times New Roman"/>
        <charset val="134"/>
      </rPr>
      <t>2025</t>
    </r>
    <r>
      <rPr>
        <sz val="12"/>
        <color theme="1"/>
        <rFont val="宋体"/>
        <charset val="134"/>
      </rPr>
      <t>年留坝县武关驿镇河口村生态农业观光园区建设项目</t>
    </r>
  </si>
  <si>
    <r>
      <rPr>
        <sz val="12"/>
        <color theme="1"/>
        <rFont val="宋体"/>
        <charset val="134"/>
      </rPr>
      <t>打造水果采摘园</t>
    </r>
    <r>
      <rPr>
        <sz val="12"/>
        <color theme="1"/>
        <rFont val="Times New Roman"/>
        <charset val="134"/>
      </rPr>
      <t>4.8</t>
    </r>
    <r>
      <rPr>
        <sz val="12"/>
        <color theme="1"/>
        <rFont val="宋体"/>
        <charset val="134"/>
      </rPr>
      <t>亩，发展荷塘养鱼</t>
    </r>
    <r>
      <rPr>
        <sz val="12"/>
        <color theme="1"/>
        <rFont val="Times New Roman"/>
        <charset val="134"/>
      </rPr>
      <t>5</t>
    </r>
    <r>
      <rPr>
        <sz val="12"/>
        <color theme="1"/>
        <rFont val="宋体"/>
        <charset val="134"/>
      </rPr>
      <t>亩，改造提升萌宠乐园，建设步道</t>
    </r>
    <r>
      <rPr>
        <sz val="12"/>
        <color theme="1"/>
        <rFont val="Times New Roman"/>
        <charset val="134"/>
      </rPr>
      <t>250</t>
    </r>
    <r>
      <rPr>
        <sz val="12"/>
        <color theme="1"/>
        <rFont val="宋体"/>
        <charset val="134"/>
      </rPr>
      <t>米、宽</t>
    </r>
    <r>
      <rPr>
        <sz val="12"/>
        <color theme="1"/>
        <rFont val="Times New Roman"/>
        <charset val="134"/>
      </rPr>
      <t>1.2</t>
    </r>
    <r>
      <rPr>
        <sz val="12"/>
        <color theme="1"/>
        <rFont val="宋体"/>
        <charset val="134"/>
      </rPr>
      <t>米，田间步道</t>
    </r>
    <r>
      <rPr>
        <sz val="12"/>
        <color theme="1"/>
        <rFont val="Times New Roman"/>
        <charset val="134"/>
      </rPr>
      <t>260</t>
    </r>
    <r>
      <rPr>
        <sz val="12"/>
        <color theme="1"/>
        <rFont val="宋体"/>
        <charset val="134"/>
      </rPr>
      <t>米、宽</t>
    </r>
    <r>
      <rPr>
        <sz val="12"/>
        <color theme="1"/>
        <rFont val="Times New Roman"/>
        <charset val="134"/>
      </rPr>
      <t>1.2</t>
    </r>
    <r>
      <rPr>
        <sz val="12"/>
        <color theme="1"/>
        <rFont val="宋体"/>
        <charset val="134"/>
      </rPr>
      <t>米，安装围网</t>
    </r>
    <r>
      <rPr>
        <sz val="12"/>
        <color theme="1"/>
        <rFont val="Times New Roman"/>
        <charset val="134"/>
      </rPr>
      <t>500</t>
    </r>
    <r>
      <rPr>
        <sz val="12"/>
        <color theme="1"/>
        <rFont val="宋体"/>
        <charset val="134"/>
      </rPr>
      <t>米，浆砌石坎长</t>
    </r>
    <r>
      <rPr>
        <sz val="12"/>
        <color theme="1"/>
        <rFont val="Times New Roman"/>
        <charset val="134"/>
      </rPr>
      <t>88</t>
    </r>
    <r>
      <rPr>
        <sz val="12"/>
        <color theme="1"/>
        <rFont val="宋体"/>
        <charset val="134"/>
      </rPr>
      <t>米、高</t>
    </r>
    <r>
      <rPr>
        <sz val="12"/>
        <color theme="1"/>
        <rFont val="Times New Roman"/>
        <charset val="134"/>
      </rPr>
      <t xml:space="preserve"> 0.8</t>
    </r>
    <r>
      <rPr>
        <sz val="12"/>
        <color theme="1"/>
        <rFont val="宋体"/>
        <charset val="134"/>
      </rPr>
      <t>米，防渗漏处理</t>
    </r>
    <r>
      <rPr>
        <sz val="12"/>
        <color theme="1"/>
        <rFont val="Times New Roman"/>
        <charset val="134"/>
      </rPr>
      <t>135</t>
    </r>
    <r>
      <rPr>
        <sz val="12"/>
        <color theme="1"/>
        <rFont val="宋体"/>
        <charset val="134"/>
      </rPr>
      <t>米，基础绿化</t>
    </r>
    <r>
      <rPr>
        <sz val="12"/>
        <color theme="1"/>
        <rFont val="Times New Roman"/>
        <charset val="134"/>
      </rPr>
      <t>200</t>
    </r>
    <r>
      <rPr>
        <sz val="12"/>
        <color theme="1"/>
        <rFont val="宋体"/>
        <charset val="134"/>
      </rPr>
      <t>平方米，安装太阳能路灯</t>
    </r>
    <r>
      <rPr>
        <sz val="12"/>
        <color theme="1"/>
        <rFont val="Times New Roman"/>
        <charset val="134"/>
      </rPr>
      <t>10</t>
    </r>
    <r>
      <rPr>
        <sz val="12"/>
        <color theme="1"/>
        <rFont val="宋体"/>
        <charset val="134"/>
      </rPr>
      <t>盏，配套科普介绍、采摘体验等设施。</t>
    </r>
  </si>
  <si>
    <r>
      <rPr>
        <sz val="12"/>
        <color theme="1"/>
        <rFont val="宋体"/>
        <charset val="134"/>
      </rPr>
      <t>武关驿镇</t>
    </r>
    <r>
      <rPr>
        <sz val="12"/>
        <color theme="1"/>
        <rFont val="Times New Roman"/>
        <charset val="134"/>
      </rPr>
      <t xml:space="preserve">
</t>
    </r>
    <r>
      <rPr>
        <sz val="12"/>
        <color theme="1"/>
        <rFont val="宋体"/>
        <charset val="134"/>
      </rPr>
      <t>河口村</t>
    </r>
  </si>
  <si>
    <r>
      <rPr>
        <sz val="12"/>
        <color theme="1"/>
        <rFont val="宋体"/>
        <charset val="134"/>
      </rPr>
      <t>带动农户</t>
    </r>
    <r>
      <rPr>
        <sz val="12"/>
        <color theme="1"/>
        <rFont val="Times New Roman"/>
        <charset val="134"/>
      </rPr>
      <t>35</t>
    </r>
    <r>
      <rPr>
        <sz val="12"/>
        <color theme="1"/>
        <rFont val="宋体"/>
        <charset val="134"/>
      </rPr>
      <t>户</t>
    </r>
    <r>
      <rPr>
        <sz val="12"/>
        <color theme="1"/>
        <rFont val="Times New Roman"/>
        <charset val="134"/>
      </rPr>
      <t>98</t>
    </r>
    <r>
      <rPr>
        <sz val="12"/>
        <color theme="1"/>
        <rFont val="宋体"/>
        <charset val="134"/>
      </rPr>
      <t>人销售水果、发展民宿、务工增收、收益分红，其中脱贫户及监测对象</t>
    </r>
    <r>
      <rPr>
        <sz val="12"/>
        <color theme="1"/>
        <rFont val="Times New Roman"/>
        <charset val="134"/>
      </rPr>
      <t>11</t>
    </r>
    <r>
      <rPr>
        <sz val="12"/>
        <color theme="1"/>
        <rFont val="宋体"/>
        <charset val="134"/>
      </rPr>
      <t>户</t>
    </r>
    <r>
      <rPr>
        <sz val="12"/>
        <color theme="1"/>
        <rFont val="Times New Roman"/>
        <charset val="134"/>
      </rPr>
      <t>34</t>
    </r>
    <r>
      <rPr>
        <sz val="12"/>
        <color theme="1"/>
        <rFont val="宋体"/>
        <charset val="134"/>
      </rPr>
      <t>人，户均增收</t>
    </r>
    <r>
      <rPr>
        <sz val="12"/>
        <color theme="1"/>
        <rFont val="Times New Roman"/>
        <charset val="134"/>
      </rPr>
      <t>1000</t>
    </r>
    <r>
      <rPr>
        <sz val="12"/>
        <color theme="1"/>
        <rFont val="宋体"/>
        <charset val="134"/>
      </rPr>
      <t>元，预计增加村集体经济收入</t>
    </r>
    <r>
      <rPr>
        <sz val="12"/>
        <color theme="1"/>
        <rFont val="Times New Roman"/>
        <charset val="134"/>
      </rPr>
      <t>2</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</si>
  <si>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销售水果、发展民宿、务工增收、收益分红</t>
    </r>
  </si>
  <si>
    <r>
      <rPr>
        <sz val="12"/>
        <color theme="1"/>
        <rFont val="宋体"/>
        <charset val="134"/>
      </rPr>
      <t>受益脱贫户和监测对象人口数</t>
    </r>
    <r>
      <rPr>
        <sz val="12"/>
        <color theme="1"/>
        <rFont val="Times New Roman"/>
        <charset val="134"/>
      </rPr>
      <t>≥34</t>
    </r>
    <r>
      <rPr>
        <sz val="12"/>
        <color theme="1"/>
        <rFont val="宋体"/>
        <charset val="134"/>
      </rPr>
      <t>人</t>
    </r>
  </si>
  <si>
    <r>
      <rPr>
        <sz val="12"/>
        <color theme="1"/>
        <rFont val="Times New Roman"/>
        <charset val="134"/>
      </rPr>
      <t>2025</t>
    </r>
    <r>
      <rPr>
        <sz val="12"/>
        <color theme="1"/>
        <rFont val="宋体"/>
        <charset val="134"/>
      </rPr>
      <t>年留坝县留侯镇营盘村乡村旅游提升项目</t>
    </r>
  </si>
  <si>
    <r>
      <rPr>
        <sz val="12"/>
        <color theme="1"/>
        <rFont val="宋体"/>
        <charset val="134"/>
      </rPr>
      <t>利用村集体闲置房屋</t>
    </r>
    <r>
      <rPr>
        <sz val="12"/>
        <color theme="1"/>
        <rFont val="Times New Roman"/>
        <charset val="134"/>
      </rPr>
      <t>3</t>
    </r>
    <r>
      <rPr>
        <sz val="12"/>
        <color theme="1"/>
        <rFont val="宋体"/>
        <charset val="134"/>
      </rPr>
      <t>处改造研学配套设施，修建高山富硒蔬菜基地</t>
    </r>
    <r>
      <rPr>
        <sz val="12"/>
        <color theme="1"/>
        <rFont val="Times New Roman"/>
        <charset val="134"/>
      </rPr>
      <t xml:space="preserve"> 20</t>
    </r>
    <r>
      <rPr>
        <sz val="12"/>
        <color theme="1"/>
        <rFont val="宋体"/>
        <charset val="134"/>
      </rPr>
      <t>亩、萌宠乐园</t>
    </r>
    <r>
      <rPr>
        <sz val="12"/>
        <color theme="1"/>
        <rFont val="Times New Roman"/>
        <charset val="134"/>
      </rPr>
      <t>1</t>
    </r>
    <r>
      <rPr>
        <sz val="12"/>
        <color theme="1"/>
        <rFont val="宋体"/>
        <charset val="134"/>
      </rPr>
      <t>个、生产用房</t>
    </r>
    <r>
      <rPr>
        <sz val="12"/>
        <color theme="1"/>
        <rFont val="Times New Roman"/>
        <charset val="134"/>
      </rPr>
      <t>2</t>
    </r>
    <r>
      <rPr>
        <sz val="12"/>
        <color theme="1"/>
        <rFont val="宋体"/>
        <charset val="134"/>
      </rPr>
      <t>间、旅游公厕</t>
    </r>
    <r>
      <rPr>
        <sz val="12"/>
        <color theme="1"/>
        <rFont val="Times New Roman"/>
        <charset val="134"/>
      </rPr>
      <t>1</t>
    </r>
    <r>
      <rPr>
        <sz val="12"/>
        <color theme="1"/>
        <rFont val="宋体"/>
        <charset val="134"/>
      </rPr>
      <t>座、太阳能路灯</t>
    </r>
    <r>
      <rPr>
        <sz val="12"/>
        <color theme="1"/>
        <rFont val="Times New Roman"/>
        <charset val="134"/>
      </rPr>
      <t>60</t>
    </r>
    <r>
      <rPr>
        <sz val="12"/>
        <color theme="1"/>
        <rFont val="宋体"/>
        <charset val="134"/>
      </rPr>
      <t>盏、养殖池</t>
    </r>
    <r>
      <rPr>
        <sz val="12"/>
        <color theme="1"/>
        <rFont val="Times New Roman"/>
        <charset val="134"/>
      </rPr>
      <t>15</t>
    </r>
    <r>
      <rPr>
        <sz val="12"/>
        <color theme="1"/>
        <rFont val="宋体"/>
        <charset val="134"/>
      </rPr>
      <t>个、</t>
    </r>
    <r>
      <rPr>
        <sz val="12"/>
        <color theme="1"/>
        <rFont val="Times New Roman"/>
        <charset val="134"/>
      </rPr>
      <t>50</t>
    </r>
    <r>
      <rPr>
        <sz val="12"/>
        <color theme="1"/>
        <rFont val="宋体"/>
        <charset val="134"/>
      </rPr>
      <t>立方米堆粪池</t>
    </r>
    <r>
      <rPr>
        <sz val="12"/>
        <color theme="1"/>
        <rFont val="Times New Roman"/>
        <charset val="134"/>
      </rPr>
      <t>1</t>
    </r>
    <r>
      <rPr>
        <sz val="12"/>
        <color theme="1"/>
        <rFont val="宋体"/>
        <charset val="134"/>
      </rPr>
      <t>座、截水坝</t>
    </r>
    <r>
      <rPr>
        <sz val="12"/>
        <color theme="1"/>
        <rFont val="Times New Roman"/>
        <charset val="134"/>
      </rPr>
      <t>1</t>
    </r>
    <r>
      <rPr>
        <sz val="12"/>
        <color theme="1"/>
        <rFont val="宋体"/>
        <charset val="134"/>
      </rPr>
      <t>座、灌溉管道</t>
    </r>
    <r>
      <rPr>
        <sz val="12"/>
        <color theme="1"/>
        <rFont val="Times New Roman"/>
        <charset val="134"/>
      </rPr>
      <t>5000</t>
    </r>
    <r>
      <rPr>
        <sz val="12"/>
        <color theme="1"/>
        <rFont val="宋体"/>
        <charset val="134"/>
      </rPr>
      <t>米，改造桥梁</t>
    </r>
    <r>
      <rPr>
        <sz val="12"/>
        <color theme="1"/>
        <rFont val="Times New Roman"/>
        <charset val="134"/>
      </rPr>
      <t>2</t>
    </r>
    <r>
      <rPr>
        <sz val="12"/>
        <color theme="1"/>
        <rFont val="宋体"/>
        <charset val="134"/>
      </rPr>
      <t>座，埋设涵管</t>
    </r>
    <r>
      <rPr>
        <sz val="12"/>
        <color theme="1"/>
        <rFont val="Times New Roman"/>
        <charset val="134"/>
      </rPr>
      <t>5</t>
    </r>
    <r>
      <rPr>
        <sz val="12"/>
        <color theme="1"/>
        <rFont val="宋体"/>
        <charset val="134"/>
      </rPr>
      <t>处，加高河堤</t>
    </r>
    <r>
      <rPr>
        <sz val="12"/>
        <color theme="1"/>
        <rFont val="Times New Roman"/>
        <charset val="134"/>
      </rPr>
      <t>154</t>
    </r>
    <r>
      <rPr>
        <sz val="12"/>
        <color theme="1"/>
        <rFont val="宋体"/>
        <charset val="134"/>
      </rPr>
      <t>米。</t>
    </r>
  </si>
  <si>
    <r>
      <rPr>
        <sz val="12"/>
        <color theme="1"/>
        <rFont val="宋体"/>
        <charset val="134"/>
      </rPr>
      <t>留侯镇</t>
    </r>
    <r>
      <rPr>
        <sz val="12"/>
        <color theme="1"/>
        <rFont val="Times New Roman"/>
        <charset val="134"/>
      </rPr>
      <t xml:space="preserve">
</t>
    </r>
    <r>
      <rPr>
        <sz val="12"/>
        <color theme="1"/>
        <rFont val="宋体"/>
        <charset val="134"/>
      </rPr>
      <t>营盘村、闸口石村</t>
    </r>
  </si>
  <si>
    <r>
      <rPr>
        <sz val="12"/>
        <color theme="1"/>
        <rFont val="宋体"/>
        <charset val="134"/>
      </rPr>
      <t>带动农户</t>
    </r>
    <r>
      <rPr>
        <sz val="12"/>
        <color theme="1"/>
        <rFont val="Times New Roman"/>
        <charset val="134"/>
      </rPr>
      <t>54</t>
    </r>
    <r>
      <rPr>
        <sz val="12"/>
        <color theme="1"/>
        <rFont val="宋体"/>
        <charset val="134"/>
      </rPr>
      <t>户</t>
    </r>
    <r>
      <rPr>
        <sz val="12"/>
        <color theme="1"/>
        <rFont val="Times New Roman"/>
        <charset val="134"/>
      </rPr>
      <t>213</t>
    </r>
    <r>
      <rPr>
        <sz val="12"/>
        <color theme="1"/>
        <rFont val="宋体"/>
        <charset val="134"/>
      </rPr>
      <t>人销售蔬菜水果及其它农产品、发展民宿、务工增收、收益分红，其中脱贫户及监测对象</t>
    </r>
    <r>
      <rPr>
        <sz val="12"/>
        <color theme="1"/>
        <rFont val="Times New Roman"/>
        <charset val="134"/>
      </rPr>
      <t>23</t>
    </r>
    <r>
      <rPr>
        <sz val="12"/>
        <color theme="1"/>
        <rFont val="宋体"/>
        <charset val="134"/>
      </rPr>
      <t>户</t>
    </r>
    <r>
      <rPr>
        <sz val="12"/>
        <color theme="1"/>
        <rFont val="Times New Roman"/>
        <charset val="134"/>
      </rPr>
      <t>89</t>
    </r>
    <r>
      <rPr>
        <sz val="12"/>
        <color theme="1"/>
        <rFont val="宋体"/>
        <charset val="134"/>
      </rPr>
      <t>人，户均增收</t>
    </r>
    <r>
      <rPr>
        <sz val="12"/>
        <color theme="1"/>
        <rFont val="Times New Roman"/>
        <charset val="134"/>
      </rPr>
      <t>1000</t>
    </r>
    <r>
      <rPr>
        <sz val="12"/>
        <color theme="1"/>
        <rFont val="宋体"/>
        <charset val="134"/>
      </rPr>
      <t>元，预计增加村集体经济收入</t>
    </r>
    <r>
      <rPr>
        <sz val="12"/>
        <color theme="1"/>
        <rFont val="Times New Roman"/>
        <charset val="134"/>
      </rPr>
      <t>8</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</si>
  <si>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销售蔬菜水果及其它农产品、发展民宿、务工增收、收益分红</t>
    </r>
  </si>
  <si>
    <r>
      <rPr>
        <sz val="12"/>
        <color theme="1"/>
        <rFont val="宋体"/>
        <charset val="134"/>
      </rPr>
      <t>受益脱贫户和监测对象人口数</t>
    </r>
    <r>
      <rPr>
        <sz val="12"/>
        <color theme="1"/>
        <rFont val="Times New Roman"/>
        <charset val="134"/>
      </rPr>
      <t>≥89</t>
    </r>
    <r>
      <rPr>
        <sz val="12"/>
        <color theme="1"/>
        <rFont val="宋体"/>
        <charset val="134"/>
      </rPr>
      <t>人</t>
    </r>
  </si>
  <si>
    <r>
      <rPr>
        <sz val="12"/>
        <color theme="1"/>
        <rFont val="Times New Roman"/>
        <charset val="134"/>
      </rPr>
      <t>2025</t>
    </r>
    <r>
      <rPr>
        <sz val="12"/>
        <color theme="1"/>
        <rFont val="宋体"/>
        <charset val="134"/>
      </rPr>
      <t>年留坝县留侯镇庙台子村枣木栏驿站文旅旅融合发展项目</t>
    </r>
  </si>
  <si>
    <r>
      <rPr>
        <sz val="12"/>
        <color theme="1"/>
        <rFont val="宋体"/>
        <charset val="134"/>
      </rPr>
      <t>将原枣木栏收费站房屋进行改造提升，建成为木栏驿站文旅综合体一处，提供</t>
    </r>
    <r>
      <rPr>
        <sz val="12"/>
        <color theme="1"/>
        <rFont val="Times New Roman"/>
        <charset val="134"/>
      </rPr>
      <t>50</t>
    </r>
    <r>
      <rPr>
        <sz val="12"/>
        <color theme="1"/>
        <rFont val="宋体"/>
        <charset val="134"/>
      </rPr>
      <t>间中低档客房，配套完成水电、给排水等设施。</t>
    </r>
  </si>
  <si>
    <r>
      <rPr>
        <sz val="12"/>
        <color theme="1"/>
        <rFont val="宋体"/>
        <charset val="134"/>
      </rPr>
      <t>带动农户</t>
    </r>
    <r>
      <rPr>
        <sz val="12"/>
        <color theme="1"/>
        <rFont val="Times New Roman"/>
        <charset val="134"/>
      </rPr>
      <t>33</t>
    </r>
    <r>
      <rPr>
        <sz val="12"/>
        <color theme="1"/>
        <rFont val="宋体"/>
        <charset val="134"/>
      </rPr>
      <t>户</t>
    </r>
    <r>
      <rPr>
        <sz val="12"/>
        <color theme="1"/>
        <rFont val="Times New Roman"/>
        <charset val="134"/>
      </rPr>
      <t>102</t>
    </r>
    <r>
      <rPr>
        <sz val="12"/>
        <color theme="1"/>
        <rFont val="宋体"/>
        <charset val="134"/>
      </rPr>
      <t>人销售农特产品、发展民宿、务工增收、收益分红，其中带动脱贫户和监测对象</t>
    </r>
    <r>
      <rPr>
        <sz val="12"/>
        <color theme="1"/>
        <rFont val="Times New Roman"/>
        <charset val="134"/>
      </rPr>
      <t>6</t>
    </r>
    <r>
      <rPr>
        <sz val="12"/>
        <color theme="1"/>
        <rFont val="宋体"/>
        <charset val="134"/>
      </rPr>
      <t>户</t>
    </r>
    <r>
      <rPr>
        <sz val="12"/>
        <color theme="1"/>
        <rFont val="Times New Roman"/>
        <charset val="134"/>
      </rPr>
      <t>18</t>
    </r>
    <r>
      <rPr>
        <sz val="12"/>
        <color theme="1"/>
        <rFont val="宋体"/>
        <charset val="134"/>
      </rPr>
      <t>人实现户均增收</t>
    </r>
    <r>
      <rPr>
        <sz val="12"/>
        <color theme="1"/>
        <rFont val="Times New Roman"/>
        <charset val="134"/>
      </rPr>
      <t>1000</t>
    </r>
    <r>
      <rPr>
        <sz val="12"/>
        <color theme="1"/>
        <rFont val="宋体"/>
        <charset val="134"/>
      </rPr>
      <t>元，预计年增加村集体经济收入</t>
    </r>
    <r>
      <rPr>
        <sz val="12"/>
        <color theme="1"/>
        <rFont val="Times New Roman"/>
        <charset val="134"/>
      </rPr>
      <t>10</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</si>
  <si>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销售农特产品、发展民宿、务工增收、收益分红</t>
    </r>
  </si>
  <si>
    <r>
      <rPr>
        <sz val="14"/>
        <color theme="1"/>
        <rFont val="宋体"/>
        <charset val="134"/>
      </rPr>
      <t>项目总投入</t>
    </r>
    <r>
      <rPr>
        <sz val="14"/>
        <color theme="1"/>
        <rFont val="Times New Roman"/>
        <charset val="134"/>
      </rPr>
      <t>570</t>
    </r>
    <r>
      <rPr>
        <sz val="14"/>
        <color theme="1"/>
        <rFont val="宋体"/>
        <charset val="134"/>
      </rPr>
      <t>万元</t>
    </r>
  </si>
  <si>
    <r>
      <rPr>
        <sz val="12"/>
        <color theme="1"/>
        <rFont val="Times New Roman"/>
        <charset val="134"/>
      </rPr>
      <t>2025</t>
    </r>
    <r>
      <rPr>
        <sz val="12"/>
        <color theme="1"/>
        <rFont val="宋体"/>
        <charset val="134"/>
      </rPr>
      <t>年留坝县青桥驿驿栈农旅融合发展项目</t>
    </r>
  </si>
  <si>
    <r>
      <rPr>
        <sz val="12"/>
        <color theme="1"/>
        <rFont val="宋体"/>
        <charset val="134"/>
      </rPr>
      <t>新建驿栈康养中心</t>
    </r>
    <r>
      <rPr>
        <sz val="12"/>
        <color theme="1"/>
        <rFont val="Times New Roman"/>
        <charset val="134"/>
      </rPr>
      <t>1</t>
    </r>
    <r>
      <rPr>
        <sz val="12"/>
        <color theme="1"/>
        <rFont val="宋体"/>
        <charset val="134"/>
      </rPr>
      <t>处，建筑面积为</t>
    </r>
    <r>
      <rPr>
        <sz val="12"/>
        <color theme="1"/>
        <rFont val="Times New Roman"/>
        <charset val="134"/>
      </rPr>
      <t>1368.17</t>
    </r>
    <r>
      <rPr>
        <sz val="12"/>
        <color theme="1"/>
        <rFont val="宋体"/>
        <charset val="134"/>
      </rPr>
      <t>平方米，配套完成水电、给排水等设施，改造提升周边环境。</t>
    </r>
  </si>
  <si>
    <r>
      <rPr>
        <sz val="12"/>
        <color theme="1"/>
        <rFont val="宋体"/>
        <charset val="134"/>
      </rPr>
      <t>青桥驿镇</t>
    </r>
    <r>
      <rPr>
        <sz val="12"/>
        <color theme="1"/>
        <rFont val="Times New Roman"/>
        <charset val="134"/>
      </rPr>
      <t xml:space="preserve">
</t>
    </r>
    <r>
      <rPr>
        <sz val="12"/>
        <color theme="1"/>
        <rFont val="宋体"/>
        <charset val="134"/>
      </rPr>
      <t>青桥铺村</t>
    </r>
  </si>
  <si>
    <r>
      <rPr>
        <sz val="12"/>
        <color theme="1"/>
        <rFont val="宋体"/>
        <charset val="134"/>
      </rPr>
      <t>带动农户</t>
    </r>
    <r>
      <rPr>
        <sz val="12"/>
        <color theme="1"/>
        <rFont val="Times New Roman"/>
        <charset val="134"/>
      </rPr>
      <t>43</t>
    </r>
    <r>
      <rPr>
        <sz val="12"/>
        <color theme="1"/>
        <rFont val="宋体"/>
        <charset val="134"/>
      </rPr>
      <t>户</t>
    </r>
    <r>
      <rPr>
        <sz val="12"/>
        <color theme="1"/>
        <rFont val="Times New Roman"/>
        <charset val="134"/>
      </rPr>
      <t>128</t>
    </r>
    <r>
      <rPr>
        <sz val="12"/>
        <color theme="1"/>
        <rFont val="宋体"/>
        <charset val="134"/>
      </rPr>
      <t>人销售农产品、务工增收、收益分红，其中带动脱贫户和监测对象</t>
    </r>
    <r>
      <rPr>
        <sz val="12"/>
        <color theme="1"/>
        <rFont val="Times New Roman"/>
        <charset val="134"/>
      </rPr>
      <t>15</t>
    </r>
    <r>
      <rPr>
        <sz val="12"/>
        <color theme="1"/>
        <rFont val="宋体"/>
        <charset val="134"/>
      </rPr>
      <t>户</t>
    </r>
    <r>
      <rPr>
        <sz val="12"/>
        <color theme="1"/>
        <rFont val="Times New Roman"/>
        <charset val="134"/>
      </rPr>
      <t>35</t>
    </r>
    <r>
      <rPr>
        <sz val="12"/>
        <color theme="1"/>
        <rFont val="宋体"/>
        <charset val="134"/>
      </rPr>
      <t>人实现户均增收</t>
    </r>
    <r>
      <rPr>
        <sz val="12"/>
        <color theme="1"/>
        <rFont val="Times New Roman"/>
        <charset val="134"/>
      </rPr>
      <t>1000</t>
    </r>
    <r>
      <rPr>
        <sz val="12"/>
        <color theme="1"/>
        <rFont val="宋体"/>
        <charset val="134"/>
      </rPr>
      <t>元，项目形成资产分别确权到两岔河村</t>
    </r>
    <r>
      <rPr>
        <sz val="12"/>
        <color theme="1"/>
        <rFont val="Times New Roman"/>
        <charset val="134"/>
      </rPr>
      <t>100</t>
    </r>
    <r>
      <rPr>
        <sz val="12"/>
        <color theme="1"/>
        <rFont val="宋体"/>
        <charset val="134"/>
      </rPr>
      <t>万元、新开岭村</t>
    </r>
    <r>
      <rPr>
        <sz val="12"/>
        <color theme="1"/>
        <rFont val="Times New Roman"/>
        <charset val="134"/>
      </rPr>
      <t>100</t>
    </r>
    <r>
      <rPr>
        <sz val="12"/>
        <color theme="1"/>
        <rFont val="宋体"/>
        <charset val="134"/>
      </rPr>
      <t>万元、青桥铺村</t>
    </r>
    <r>
      <rPr>
        <sz val="12"/>
        <color theme="1"/>
        <rFont val="Times New Roman"/>
        <charset val="134"/>
      </rPr>
      <t>100</t>
    </r>
    <r>
      <rPr>
        <sz val="12"/>
        <color theme="1"/>
        <rFont val="宋体"/>
        <charset val="134"/>
      </rPr>
      <t>万元，由九方文旅发展</t>
    </r>
    <r>
      <rPr>
        <sz val="12"/>
        <color theme="1"/>
        <rFont val="Times New Roman"/>
        <charset val="134"/>
      </rPr>
      <t>(</t>
    </r>
    <r>
      <rPr>
        <sz val="12"/>
        <color theme="1"/>
        <rFont val="宋体"/>
        <charset val="134"/>
      </rPr>
      <t>陕西</t>
    </r>
    <r>
      <rPr>
        <sz val="12"/>
        <color theme="1"/>
        <rFont val="Times New Roman"/>
        <charset val="134"/>
      </rPr>
      <t>)</t>
    </r>
    <r>
      <rPr>
        <sz val="12"/>
        <color theme="1"/>
        <rFont val="宋体"/>
        <charset val="134"/>
      </rPr>
      <t>有限公司负责运营，企业每年按照不低于资金投入投入的</t>
    </r>
    <r>
      <rPr>
        <sz val="12"/>
        <color theme="1"/>
        <rFont val="Times New Roman"/>
        <charset val="134"/>
      </rPr>
      <t>5%</t>
    </r>
    <r>
      <rPr>
        <sz val="12"/>
        <color theme="1"/>
        <rFont val="宋体"/>
        <charset val="134"/>
      </rPr>
      <t>进行分红，以上</t>
    </r>
    <r>
      <rPr>
        <sz val="12"/>
        <color theme="1"/>
        <rFont val="Times New Roman"/>
        <charset val="134"/>
      </rPr>
      <t>3</t>
    </r>
    <r>
      <rPr>
        <sz val="12"/>
        <color theme="1"/>
        <rFont val="宋体"/>
        <charset val="134"/>
      </rPr>
      <t>个村按照资产占比，从该项目收益中取得资产收益，预计每个村集体年增加村集体经济收入</t>
    </r>
    <r>
      <rPr>
        <sz val="12"/>
        <color theme="1"/>
        <rFont val="Times New Roman"/>
        <charset val="134"/>
      </rPr>
      <t>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</si>
  <si>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销售农产品、务工增收、收益分红</t>
    </r>
  </si>
  <si>
    <r>
      <rPr>
        <sz val="14"/>
        <color theme="1"/>
        <rFont val="宋体"/>
        <charset val="134"/>
      </rPr>
      <t>项目总投入</t>
    </r>
    <r>
      <rPr>
        <sz val="14"/>
        <color theme="1"/>
        <rFont val="Times New Roman"/>
        <charset val="134"/>
      </rPr>
      <t>750</t>
    </r>
    <r>
      <rPr>
        <sz val="14"/>
        <color theme="1"/>
        <rFont val="宋体"/>
        <charset val="134"/>
      </rPr>
      <t>万元</t>
    </r>
  </si>
  <si>
    <r>
      <rPr>
        <sz val="11"/>
        <rFont val="Times New Roman"/>
        <charset val="134"/>
      </rPr>
      <t>2025</t>
    </r>
    <r>
      <rPr>
        <sz val="11"/>
        <rFont val="宋体"/>
        <charset val="134"/>
      </rPr>
      <t>年留坝县火烧店镇中西沟村体医卫文旅融合发展项目</t>
    </r>
  </si>
  <si>
    <r>
      <rPr>
        <sz val="12"/>
        <rFont val="宋体"/>
        <charset val="134"/>
      </rPr>
      <t>改建</t>
    </r>
    <r>
      <rPr>
        <sz val="12"/>
        <rFont val="Times New Roman"/>
        <charset val="134"/>
      </rPr>
      <t>3</t>
    </r>
    <r>
      <rPr>
        <sz val="12"/>
        <rFont val="宋体"/>
        <charset val="134"/>
      </rPr>
      <t>栋</t>
    </r>
    <r>
      <rPr>
        <sz val="12"/>
        <rFont val="Times New Roman"/>
        <charset val="134"/>
      </rPr>
      <t>2</t>
    </r>
    <r>
      <rPr>
        <sz val="12"/>
        <rFont val="宋体"/>
        <charset val="134"/>
      </rPr>
      <t>层建筑（包括餐厅、体能检测室和</t>
    </r>
    <r>
      <rPr>
        <sz val="12"/>
        <rFont val="Times New Roman"/>
        <charset val="134"/>
      </rPr>
      <t>14</t>
    </r>
    <r>
      <rPr>
        <sz val="12"/>
        <rFont val="宋体"/>
        <charset val="134"/>
      </rPr>
      <t>间客房）和</t>
    </r>
    <r>
      <rPr>
        <sz val="12"/>
        <rFont val="Times New Roman"/>
        <charset val="134"/>
      </rPr>
      <t>1</t>
    </r>
    <r>
      <rPr>
        <sz val="12"/>
        <rFont val="宋体"/>
        <charset val="134"/>
      </rPr>
      <t>栋</t>
    </r>
    <r>
      <rPr>
        <sz val="12"/>
        <rFont val="Times New Roman"/>
        <charset val="134"/>
      </rPr>
      <t>1</t>
    </r>
    <r>
      <rPr>
        <sz val="12"/>
        <rFont val="宋体"/>
        <charset val="134"/>
      </rPr>
      <t>层建筑（备餐储藏间），总建筑面积</t>
    </r>
    <r>
      <rPr>
        <sz val="12"/>
        <rFont val="Times New Roman"/>
        <charset val="134"/>
      </rPr>
      <t>980</t>
    </r>
    <r>
      <rPr>
        <sz val="12"/>
        <rFont val="宋体"/>
        <charset val="134"/>
      </rPr>
      <t>平方米；建筑周边的院子进行改造提升，共计</t>
    </r>
    <r>
      <rPr>
        <sz val="12"/>
        <rFont val="Times New Roman"/>
        <charset val="134"/>
      </rPr>
      <t>540</t>
    </r>
    <r>
      <rPr>
        <sz val="12"/>
        <rFont val="宋体"/>
        <charset val="134"/>
      </rPr>
      <t>平方米；同时项目内配备运动健康监测、信息传输反馈、康复治疗等设备。</t>
    </r>
  </si>
  <si>
    <r>
      <rPr>
        <sz val="12"/>
        <color theme="1"/>
        <rFont val="宋体"/>
        <charset val="134"/>
      </rPr>
      <t>火烧店镇</t>
    </r>
    <r>
      <rPr>
        <sz val="12"/>
        <color theme="1"/>
        <rFont val="Times New Roman"/>
        <charset val="134"/>
      </rPr>
      <t xml:space="preserve">
</t>
    </r>
    <r>
      <rPr>
        <sz val="12"/>
        <color theme="1"/>
        <rFont val="宋体"/>
        <charset val="134"/>
      </rPr>
      <t>中西沟村</t>
    </r>
  </si>
  <si>
    <r>
      <rPr>
        <sz val="12"/>
        <color theme="1"/>
        <rFont val="Times New Roman"/>
        <charset val="134"/>
      </rPr>
      <t>1</t>
    </r>
    <r>
      <rPr>
        <sz val="12"/>
        <color theme="1"/>
        <rFont val="宋体"/>
        <charset val="134"/>
      </rPr>
      <t>：项目建设期采取以工代赈方式，带动农村劳动力直接参与务工；</t>
    </r>
    <r>
      <rPr>
        <sz val="12"/>
        <color theme="1"/>
        <rFont val="Times New Roman"/>
        <charset val="134"/>
      </rPr>
      <t xml:space="preserve">
2</t>
    </r>
    <r>
      <rPr>
        <sz val="12"/>
        <color theme="1"/>
        <rFont val="宋体"/>
        <charset val="134"/>
      </rPr>
      <t>：项目运营期带动农村劳动力通过参与务工、销售农特产品、发展产业、运营收入分红等方式实现增收。</t>
    </r>
  </si>
  <si>
    <r>
      <rPr>
        <sz val="12"/>
        <color theme="1"/>
        <rFont val="宋体"/>
        <charset val="134"/>
      </rPr>
      <t>受益脱贫户和监测对象人口数</t>
    </r>
    <r>
      <rPr>
        <sz val="12"/>
        <color theme="1"/>
        <rFont val="Times New Roman"/>
        <charset val="134"/>
      </rPr>
      <t>≥63</t>
    </r>
    <r>
      <rPr>
        <sz val="12"/>
        <color theme="1"/>
        <rFont val="宋体"/>
        <charset val="134"/>
      </rPr>
      <t>人</t>
    </r>
  </si>
  <si>
    <r>
      <rPr>
        <sz val="12"/>
        <color theme="1"/>
        <rFont val="宋体"/>
        <charset val="134"/>
      </rPr>
      <t>县</t>
    </r>
    <r>
      <rPr>
        <sz val="12"/>
        <color theme="1"/>
        <rFont val="Times New Roman"/>
        <charset val="134"/>
      </rPr>
      <t>f</t>
    </r>
    <r>
      <rPr>
        <sz val="12"/>
        <color theme="1"/>
        <rFont val="宋体"/>
        <charset val="134"/>
      </rPr>
      <t>发改局</t>
    </r>
  </si>
  <si>
    <r>
      <rPr>
        <sz val="12"/>
        <color rgb="FF000000"/>
        <rFont val="宋体"/>
        <charset val="134"/>
      </rPr>
      <t>留坝县火烧店镇中西沟村房车营地建设项目（二期）</t>
    </r>
  </si>
  <si>
    <r>
      <rPr>
        <sz val="12"/>
        <color theme="1"/>
        <rFont val="宋体"/>
        <charset val="134"/>
      </rPr>
      <t>购买拖挂式房车</t>
    </r>
    <r>
      <rPr>
        <sz val="12"/>
        <color theme="1"/>
        <rFont val="Times New Roman"/>
        <charset val="134"/>
      </rPr>
      <t>10</t>
    </r>
    <r>
      <rPr>
        <sz val="12"/>
        <color theme="1"/>
        <rFont val="宋体"/>
        <charset val="134"/>
      </rPr>
      <t>套（其中：企业投放</t>
    </r>
    <r>
      <rPr>
        <sz val="12"/>
        <color theme="1"/>
        <rFont val="Times New Roman"/>
        <charset val="134"/>
      </rPr>
      <t>5</t>
    </r>
    <r>
      <rPr>
        <sz val="12"/>
        <color theme="1"/>
        <rFont val="宋体"/>
        <charset val="134"/>
      </rPr>
      <t>套），配套完善供水、排水、排污、供电等设备，安装隔断设施及安全防护栏</t>
    </r>
    <r>
      <rPr>
        <sz val="12"/>
        <color theme="1"/>
        <rFont val="Times New Roman"/>
        <charset val="134"/>
      </rPr>
      <t>290</t>
    </r>
    <r>
      <rPr>
        <sz val="12"/>
        <color theme="1"/>
        <rFont val="宋体"/>
        <charset val="134"/>
      </rPr>
      <t>米，实施场地基础绿化，建设营地大门、停车场等配套设施。</t>
    </r>
  </si>
  <si>
    <r>
      <rPr>
        <sz val="12"/>
        <color rgb="FF000000"/>
        <rFont val="宋体"/>
        <charset val="134"/>
      </rPr>
      <t>带动农户</t>
    </r>
    <r>
      <rPr>
        <sz val="12"/>
        <color rgb="FF000000"/>
        <rFont val="Times New Roman"/>
        <charset val="134"/>
      </rPr>
      <t>22</t>
    </r>
    <r>
      <rPr>
        <sz val="12"/>
        <color rgb="FF000000"/>
        <rFont val="宋体"/>
        <charset val="134"/>
      </rPr>
      <t>户</t>
    </r>
    <r>
      <rPr>
        <sz val="12"/>
        <color rgb="FF000000"/>
        <rFont val="Times New Roman"/>
        <charset val="134"/>
      </rPr>
      <t>67</t>
    </r>
    <r>
      <rPr>
        <sz val="12"/>
        <color rgb="FF000000"/>
        <rFont val="宋体"/>
        <charset val="134"/>
      </rPr>
      <t>人参与发展乡村旅游、务工增收、收益分红，其中带动脱贫户和监测对象</t>
    </r>
    <r>
      <rPr>
        <sz val="12"/>
        <color rgb="FF000000"/>
        <rFont val="Times New Roman"/>
        <charset val="134"/>
      </rPr>
      <t>7</t>
    </r>
    <r>
      <rPr>
        <sz val="12"/>
        <color rgb="FF000000"/>
        <rFont val="宋体"/>
        <charset val="134"/>
      </rPr>
      <t>户</t>
    </r>
    <r>
      <rPr>
        <sz val="12"/>
        <color rgb="FF000000"/>
        <rFont val="Times New Roman"/>
        <charset val="134"/>
      </rPr>
      <t>23</t>
    </r>
    <r>
      <rPr>
        <sz val="12"/>
        <color rgb="FF000000"/>
        <rFont val="宋体"/>
        <charset val="134"/>
      </rPr>
      <t>人实现户均增收</t>
    </r>
    <r>
      <rPr>
        <sz val="12"/>
        <color rgb="FF000000"/>
        <rFont val="Times New Roman"/>
        <charset val="134"/>
      </rPr>
      <t>1000</t>
    </r>
    <r>
      <rPr>
        <sz val="12"/>
        <color rgb="FF000000"/>
        <rFont val="宋体"/>
        <charset val="134"/>
      </rPr>
      <t>元，预计年增加村集体经济收入</t>
    </r>
    <r>
      <rPr>
        <sz val="12"/>
        <color rgb="FF000000"/>
        <rFont val="Times New Roman"/>
        <charset val="134"/>
      </rPr>
      <t>6</t>
    </r>
    <r>
      <rPr>
        <sz val="12"/>
        <color rgb="FF000000"/>
        <rFont val="宋体"/>
        <charset val="134"/>
      </rPr>
      <t>万元，村集体经济收入的</t>
    </r>
    <r>
      <rPr>
        <sz val="12"/>
        <color rgb="FF000000"/>
        <rFont val="Times New Roman"/>
        <charset val="134"/>
      </rPr>
      <t>30%</t>
    </r>
    <r>
      <rPr>
        <sz val="12"/>
        <color rgb="FF000000"/>
        <rFont val="宋体"/>
        <charset val="134"/>
      </rPr>
      <t>用于给全村脱贫人口和监测对象为主的农户进行差异化分红。项目采取以工代赈方式，带动群众通过务工增收</t>
    </r>
    <r>
      <rPr>
        <sz val="12"/>
        <color rgb="FF000000"/>
        <rFont val="Times New Roman"/>
        <charset val="134"/>
      </rPr>
      <t>,</t>
    </r>
    <r>
      <rPr>
        <sz val="12"/>
        <color rgb="FF000000"/>
        <rFont val="宋体"/>
        <charset val="134"/>
      </rPr>
      <t>发放劳务报酬比例不得低于</t>
    </r>
    <r>
      <rPr>
        <sz val="12"/>
        <color rgb="FF000000"/>
        <rFont val="Times New Roman"/>
        <charset val="134"/>
      </rPr>
      <t>18%</t>
    </r>
    <r>
      <rPr>
        <sz val="12"/>
        <color rgb="FF000000"/>
        <rFont val="宋体"/>
        <charset val="134"/>
      </rPr>
      <t>。村集体明确管护运营人员，确保持续发挥效益，项目形成经营性资产归村集体所有。</t>
    </r>
  </si>
  <si>
    <r>
      <rPr>
        <sz val="12"/>
        <color theme="1"/>
        <rFont val="宋体"/>
        <charset val="134"/>
      </rPr>
      <t>参与发展乡村旅游、务工增收、收益分红</t>
    </r>
  </si>
  <si>
    <r>
      <rPr>
        <sz val="12"/>
        <color theme="1"/>
        <rFont val="Times New Roman"/>
        <charset val="134"/>
      </rPr>
      <t>2025</t>
    </r>
    <r>
      <rPr>
        <sz val="12"/>
        <color theme="1"/>
        <rFont val="宋体"/>
        <charset val="134"/>
      </rPr>
      <t>年留坝县江口镇梭椤村乡村旅游建设项目</t>
    </r>
  </si>
  <si>
    <r>
      <rPr>
        <sz val="12"/>
        <color theme="1"/>
        <rFont val="宋体"/>
        <charset val="134"/>
      </rPr>
      <t>建设</t>
    </r>
    <r>
      <rPr>
        <sz val="12"/>
        <color theme="1"/>
        <rFont val="Times New Roman"/>
        <charset val="134"/>
      </rPr>
      <t>3</t>
    </r>
    <r>
      <rPr>
        <sz val="12"/>
        <color theme="1"/>
        <rFont val="宋体"/>
        <charset val="134"/>
      </rPr>
      <t>个文旅融合小作坊，共计</t>
    </r>
    <r>
      <rPr>
        <sz val="12"/>
        <color theme="1"/>
        <rFont val="Times New Roman"/>
        <charset val="134"/>
      </rPr>
      <t>130</t>
    </r>
    <r>
      <rPr>
        <sz val="12"/>
        <color theme="1"/>
        <rFont val="宋体"/>
        <charset val="134"/>
      </rPr>
      <t>㎡，购置古法榨油、酿酒、磨豆腐设备</t>
    </r>
    <r>
      <rPr>
        <sz val="12"/>
        <color theme="1"/>
        <rFont val="Times New Roman"/>
        <charset val="134"/>
      </rPr>
      <t>3</t>
    </r>
    <r>
      <rPr>
        <sz val="12"/>
        <color theme="1"/>
        <rFont val="宋体"/>
        <charset val="134"/>
      </rPr>
      <t>套，配套供电、给排水及周边环境整治等</t>
    </r>
    <r>
      <rPr>
        <sz val="12"/>
        <color theme="1"/>
        <rFont val="Times New Roman"/>
        <charset val="134"/>
      </rPr>
      <t>500</t>
    </r>
    <r>
      <rPr>
        <sz val="12"/>
        <color theme="1"/>
        <rFont val="宋体"/>
        <charset val="134"/>
      </rPr>
      <t>平方米。</t>
    </r>
  </si>
  <si>
    <r>
      <rPr>
        <sz val="12"/>
        <color theme="1"/>
        <rFont val="宋体"/>
        <charset val="134"/>
      </rPr>
      <t>带动农户</t>
    </r>
    <r>
      <rPr>
        <sz val="12"/>
        <color theme="1"/>
        <rFont val="Times New Roman"/>
        <charset val="134"/>
      </rPr>
      <t>43</t>
    </r>
    <r>
      <rPr>
        <sz val="12"/>
        <color theme="1"/>
        <rFont val="宋体"/>
        <charset val="134"/>
      </rPr>
      <t>户</t>
    </r>
    <r>
      <rPr>
        <sz val="12"/>
        <color theme="1"/>
        <rFont val="Times New Roman"/>
        <charset val="134"/>
      </rPr>
      <t>127</t>
    </r>
    <r>
      <rPr>
        <sz val="12"/>
        <color theme="1"/>
        <rFont val="宋体"/>
        <charset val="134"/>
      </rPr>
      <t>人参与发展乡村旅游、务工增收、收益分红，其中带动脱贫户和监测对象</t>
    </r>
    <r>
      <rPr>
        <sz val="12"/>
        <color theme="1"/>
        <rFont val="Times New Roman"/>
        <charset val="134"/>
      </rPr>
      <t>12</t>
    </r>
    <r>
      <rPr>
        <sz val="12"/>
        <color theme="1"/>
        <rFont val="宋体"/>
        <charset val="134"/>
      </rPr>
      <t>户</t>
    </r>
    <r>
      <rPr>
        <sz val="12"/>
        <color theme="1"/>
        <rFont val="Times New Roman"/>
        <charset val="134"/>
      </rPr>
      <t>43</t>
    </r>
    <r>
      <rPr>
        <sz val="12"/>
        <color theme="1"/>
        <rFont val="宋体"/>
        <charset val="134"/>
      </rPr>
      <t>人实现户均增收</t>
    </r>
    <r>
      <rPr>
        <sz val="12"/>
        <color theme="1"/>
        <rFont val="Times New Roman"/>
        <charset val="134"/>
      </rPr>
      <t>1000</t>
    </r>
    <r>
      <rPr>
        <sz val="12"/>
        <color theme="1"/>
        <rFont val="宋体"/>
        <charset val="134"/>
      </rPr>
      <t>元，预计增加村集体经济收入</t>
    </r>
    <r>
      <rPr>
        <sz val="12"/>
        <color theme="1"/>
        <rFont val="Times New Roman"/>
        <charset val="134"/>
      </rPr>
      <t>4</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。村集体明确管护运营人员，确保持续发挥效益，项目形成经营性资产归村集体所有。</t>
    </r>
  </si>
  <si>
    <r>
      <rPr>
        <sz val="12"/>
        <color theme="1"/>
        <rFont val="宋体"/>
        <charset val="134"/>
      </rPr>
      <t>受益脱贫户和监测对象人口数</t>
    </r>
    <r>
      <rPr>
        <sz val="12"/>
        <color theme="1"/>
        <rFont val="Times New Roman"/>
        <charset val="134"/>
      </rPr>
      <t>≥43</t>
    </r>
    <r>
      <rPr>
        <sz val="12"/>
        <color theme="1"/>
        <rFont val="宋体"/>
        <charset val="134"/>
      </rPr>
      <t>人</t>
    </r>
  </si>
  <si>
    <r>
      <rPr>
        <sz val="12"/>
        <color rgb="FF000000"/>
        <rFont val="宋体"/>
        <charset val="134"/>
      </rPr>
      <t>留坝县玉皇庙镇两河口村红色街区建设项目</t>
    </r>
  </si>
  <si>
    <r>
      <rPr>
        <sz val="12"/>
        <color rgb="FF000000"/>
        <rFont val="宋体"/>
        <charset val="134"/>
      </rPr>
      <t>为赋能玉皇庙镇旅游产业，推动玉皇庙</t>
    </r>
    <r>
      <rPr>
        <sz val="12"/>
        <color rgb="FF000000"/>
        <rFont val="Times New Roman"/>
        <charset val="134"/>
      </rPr>
      <t>A</t>
    </r>
    <r>
      <rPr>
        <sz val="12"/>
        <color rgb="FF000000"/>
        <rFont val="宋体"/>
        <charset val="134"/>
      </rPr>
      <t>级景区提升，计划改造红色研学教室</t>
    </r>
    <r>
      <rPr>
        <sz val="12"/>
        <color rgb="FF000000"/>
        <rFont val="Times New Roman"/>
        <charset val="134"/>
      </rPr>
      <t>1</t>
    </r>
    <r>
      <rPr>
        <sz val="12"/>
        <color rgb="FF000000"/>
        <rFont val="宋体"/>
        <charset val="134"/>
      </rPr>
      <t>处、红色文化体验中心</t>
    </r>
    <r>
      <rPr>
        <sz val="12"/>
        <color rgb="FF000000"/>
        <rFont val="Times New Roman"/>
        <charset val="134"/>
      </rPr>
      <t>2</t>
    </r>
    <r>
      <rPr>
        <sz val="12"/>
        <color rgb="FF000000"/>
        <rFont val="宋体"/>
        <charset val="134"/>
      </rPr>
      <t>间，打造红色文化主题街区</t>
    </r>
    <r>
      <rPr>
        <sz val="12"/>
        <color rgb="FF000000"/>
        <rFont val="Times New Roman"/>
        <charset val="134"/>
      </rPr>
      <t>350</t>
    </r>
    <r>
      <rPr>
        <sz val="12"/>
        <color rgb="FF000000"/>
        <rFont val="宋体"/>
        <charset val="134"/>
      </rPr>
      <t>米、红色广场</t>
    </r>
    <r>
      <rPr>
        <sz val="12"/>
        <color rgb="FF000000"/>
        <rFont val="Times New Roman"/>
        <charset val="134"/>
      </rPr>
      <t>450</t>
    </r>
    <r>
      <rPr>
        <sz val="12"/>
        <color rgb="FF000000"/>
        <rFont val="宋体"/>
        <charset val="134"/>
      </rPr>
      <t>平方米，新建环山红色步道</t>
    </r>
    <r>
      <rPr>
        <sz val="12"/>
        <color rgb="FF000000"/>
        <rFont val="Times New Roman"/>
        <charset val="134"/>
      </rPr>
      <t>2300</t>
    </r>
    <r>
      <rPr>
        <sz val="12"/>
        <color rgb="FF000000"/>
        <rFont val="宋体"/>
        <charset val="134"/>
      </rPr>
      <t>米，修复红二十五军宣传标语遗址</t>
    </r>
    <r>
      <rPr>
        <sz val="12"/>
        <color rgb="FF000000"/>
        <rFont val="Times New Roman"/>
        <charset val="134"/>
      </rPr>
      <t>40</t>
    </r>
    <r>
      <rPr>
        <sz val="12"/>
        <color rgb="FF000000"/>
        <rFont val="宋体"/>
        <charset val="134"/>
      </rPr>
      <t>平方米，配套实施环境整治、排水排污工程、遗址周边附属工程。其中</t>
    </r>
    <r>
      <rPr>
        <sz val="12"/>
        <color rgb="FF000000"/>
        <rFont val="Times New Roman"/>
        <charset val="134"/>
      </rPr>
      <t>PICC</t>
    </r>
    <r>
      <rPr>
        <sz val="12"/>
        <color rgb="FF000000"/>
        <rFont val="宋体"/>
        <charset val="134"/>
      </rPr>
      <t>资金用于研学教室和红色文化体验中心改造，全方位推动旅游产业发展，助力文旅融合。</t>
    </r>
  </si>
  <si>
    <r>
      <rPr>
        <sz val="12"/>
        <color theme="1"/>
        <rFont val="宋体"/>
        <charset val="134"/>
      </rPr>
      <t>玉皇庙镇</t>
    </r>
    <r>
      <rPr>
        <sz val="12"/>
        <color theme="1"/>
        <rFont val="Times New Roman"/>
        <charset val="134"/>
      </rPr>
      <t xml:space="preserve">
</t>
    </r>
    <r>
      <rPr>
        <sz val="12"/>
        <color theme="1"/>
        <rFont val="宋体"/>
        <charset val="134"/>
      </rPr>
      <t>两河口村</t>
    </r>
  </si>
  <si>
    <r>
      <rPr>
        <sz val="12"/>
        <color rgb="FF000000"/>
        <rFont val="宋体"/>
        <charset val="134"/>
      </rPr>
      <t>带动农户</t>
    </r>
    <r>
      <rPr>
        <sz val="12"/>
        <color rgb="FF000000"/>
        <rFont val="Times New Roman"/>
        <charset val="134"/>
      </rPr>
      <t>132</t>
    </r>
    <r>
      <rPr>
        <sz val="12"/>
        <color rgb="FF000000"/>
        <rFont val="宋体"/>
        <charset val="134"/>
      </rPr>
      <t>户</t>
    </r>
    <r>
      <rPr>
        <sz val="12"/>
        <color rgb="FF000000"/>
        <rFont val="Times New Roman"/>
        <charset val="134"/>
      </rPr>
      <t>421</t>
    </r>
    <r>
      <rPr>
        <sz val="12"/>
        <color rgb="FF000000"/>
        <rFont val="宋体"/>
        <charset val="134"/>
      </rPr>
      <t>人销售农产品、发展民宿、务工增收、收益分红，其中脱贫户及监测对象</t>
    </r>
    <r>
      <rPr>
        <sz val="12"/>
        <color rgb="FF000000"/>
        <rFont val="Times New Roman"/>
        <charset val="134"/>
      </rPr>
      <t>28</t>
    </r>
    <r>
      <rPr>
        <sz val="12"/>
        <color rgb="FF000000"/>
        <rFont val="宋体"/>
        <charset val="134"/>
      </rPr>
      <t>户</t>
    </r>
    <r>
      <rPr>
        <sz val="12"/>
        <color rgb="FF000000"/>
        <rFont val="Times New Roman"/>
        <charset val="134"/>
      </rPr>
      <t>87</t>
    </r>
    <r>
      <rPr>
        <sz val="12"/>
        <color rgb="FF000000"/>
        <rFont val="宋体"/>
        <charset val="134"/>
      </rPr>
      <t>人，户均增收</t>
    </r>
    <r>
      <rPr>
        <sz val="12"/>
        <color rgb="FF000000"/>
        <rFont val="Times New Roman"/>
        <charset val="134"/>
      </rPr>
      <t>1000</t>
    </r>
    <r>
      <rPr>
        <sz val="12"/>
        <color rgb="FF000000"/>
        <rFont val="宋体"/>
        <charset val="134"/>
      </rPr>
      <t>元，预计增加村集体经济收入</t>
    </r>
    <r>
      <rPr>
        <sz val="12"/>
        <color rgb="FF000000"/>
        <rFont val="Times New Roman"/>
        <charset val="134"/>
      </rPr>
      <t>2</t>
    </r>
    <r>
      <rPr>
        <sz val="12"/>
        <color rgb="FF000000"/>
        <rFont val="宋体"/>
        <charset val="134"/>
      </rPr>
      <t>万元以上，村集体经济收入的</t>
    </r>
    <r>
      <rPr>
        <sz val="12"/>
        <color rgb="FF000000"/>
        <rFont val="Times New Roman"/>
        <charset val="134"/>
      </rPr>
      <t>30%</t>
    </r>
    <r>
      <rPr>
        <sz val="12"/>
        <color rgb="FF000000"/>
        <rFont val="宋体"/>
        <charset val="134"/>
      </rPr>
      <t>用于给全村脱贫人口和监测对象为主的农户进行差异化分红。项目采取以工代赈方式，带动群众通过务工增收</t>
    </r>
    <r>
      <rPr>
        <sz val="12"/>
        <color rgb="FF000000"/>
        <rFont val="Times New Roman"/>
        <charset val="134"/>
      </rPr>
      <t>,</t>
    </r>
    <r>
      <rPr>
        <sz val="12"/>
        <color rgb="FF000000"/>
        <rFont val="宋体"/>
        <charset val="134"/>
      </rPr>
      <t>发放劳务报酬比例不得低于</t>
    </r>
    <r>
      <rPr>
        <sz val="12"/>
        <color rgb="FF000000"/>
        <rFont val="Times New Roman"/>
        <charset val="134"/>
      </rPr>
      <t>18%</t>
    </r>
    <r>
      <rPr>
        <sz val="12"/>
        <color rgb="FF000000"/>
        <rFont val="宋体"/>
        <charset val="134"/>
      </rPr>
      <t>。村集体明确管护运营人员，确保持续发挥效益，项目形成经营性资产归村集体所有。</t>
    </r>
  </si>
  <si>
    <r>
      <rPr>
        <sz val="14"/>
        <color theme="1"/>
        <rFont val="宋体"/>
        <charset val="134"/>
      </rPr>
      <t>项目总投入</t>
    </r>
    <r>
      <rPr>
        <sz val="14"/>
        <color theme="1"/>
        <rFont val="Times New Roman"/>
        <charset val="134"/>
      </rPr>
      <t>110</t>
    </r>
    <r>
      <rPr>
        <sz val="14"/>
        <color theme="1"/>
        <rFont val="宋体"/>
        <charset val="134"/>
      </rPr>
      <t>万元</t>
    </r>
  </si>
  <si>
    <r>
      <rPr>
        <sz val="12"/>
        <color theme="1"/>
        <rFont val="宋体"/>
        <charset val="134"/>
      </rPr>
      <t>受益脱贫户和监测对象人口数</t>
    </r>
    <r>
      <rPr>
        <sz val="12"/>
        <color theme="1"/>
        <rFont val="Times New Roman"/>
        <charset val="134"/>
      </rPr>
      <t>≥87</t>
    </r>
    <r>
      <rPr>
        <sz val="12"/>
        <color theme="1"/>
        <rFont val="宋体"/>
        <charset val="134"/>
      </rPr>
      <t>人</t>
    </r>
  </si>
  <si>
    <r>
      <rPr>
        <sz val="14"/>
        <color theme="1"/>
        <rFont val="Times New Roman"/>
        <charset val="134"/>
      </rPr>
      <t>2.</t>
    </r>
    <r>
      <rPr>
        <sz val="14"/>
        <color theme="1"/>
        <rFont val="宋体"/>
        <charset val="134"/>
      </rPr>
      <t>加工流通项目</t>
    </r>
  </si>
  <si>
    <r>
      <rPr>
        <sz val="14"/>
        <color theme="1"/>
        <rFont val="宋体"/>
        <charset val="134"/>
      </rPr>
      <t>①农产品仓储保鲜冷链基础设施建设</t>
    </r>
  </si>
  <si>
    <r>
      <rPr>
        <sz val="12"/>
        <color theme="1"/>
        <rFont val="Times New Roman"/>
        <charset val="134"/>
      </rPr>
      <t>2025</t>
    </r>
    <r>
      <rPr>
        <sz val="12"/>
        <color theme="1"/>
        <rFont val="宋体"/>
        <charset val="134"/>
      </rPr>
      <t>年留坝县江口镇农产品储藏设施建设项目</t>
    </r>
  </si>
  <si>
    <r>
      <rPr>
        <sz val="12"/>
        <color theme="1"/>
        <rFont val="宋体"/>
        <charset val="134"/>
      </rPr>
      <t>新建冷库、保鲜库</t>
    </r>
    <r>
      <rPr>
        <sz val="12"/>
        <color theme="1"/>
        <rFont val="Times New Roman"/>
        <charset val="134"/>
      </rPr>
      <t>10000m³</t>
    </r>
    <r>
      <rPr>
        <sz val="12"/>
        <color theme="1"/>
        <rFont val="宋体"/>
        <charset val="134"/>
      </rPr>
      <t>，完善水电等设施配套建设。</t>
    </r>
  </si>
  <si>
    <r>
      <rPr>
        <sz val="12"/>
        <color theme="1"/>
        <rFont val="宋体"/>
        <charset val="134"/>
      </rPr>
      <t>带动农户</t>
    </r>
    <r>
      <rPr>
        <sz val="12"/>
        <color theme="1"/>
        <rFont val="Times New Roman"/>
        <charset val="134"/>
      </rPr>
      <t>67</t>
    </r>
    <r>
      <rPr>
        <sz val="12"/>
        <color theme="1"/>
        <rFont val="宋体"/>
        <charset val="134"/>
      </rPr>
      <t>户</t>
    </r>
    <r>
      <rPr>
        <sz val="12"/>
        <color theme="1"/>
        <rFont val="Times New Roman"/>
        <charset val="134"/>
      </rPr>
      <t>234</t>
    </r>
    <r>
      <rPr>
        <sz val="12"/>
        <color theme="1"/>
        <rFont val="宋体"/>
        <charset val="134"/>
      </rPr>
      <t>人参与产业发展、务工增收、收益分红，其中脱贫户和监测对象</t>
    </r>
    <r>
      <rPr>
        <sz val="12"/>
        <color theme="1"/>
        <rFont val="Times New Roman"/>
        <charset val="134"/>
      </rPr>
      <t>21</t>
    </r>
    <r>
      <rPr>
        <sz val="12"/>
        <color theme="1"/>
        <rFont val="宋体"/>
        <charset val="134"/>
      </rPr>
      <t>户</t>
    </r>
    <r>
      <rPr>
        <sz val="12"/>
        <color theme="1"/>
        <rFont val="Times New Roman"/>
        <charset val="134"/>
      </rPr>
      <t>78</t>
    </r>
    <r>
      <rPr>
        <sz val="12"/>
        <color theme="1"/>
        <rFont val="宋体"/>
        <charset val="134"/>
      </rPr>
      <t>人，实现户均增收</t>
    </r>
    <r>
      <rPr>
        <sz val="12"/>
        <color theme="1"/>
        <rFont val="Times New Roman"/>
        <charset val="134"/>
      </rPr>
      <t>1000</t>
    </r>
    <r>
      <rPr>
        <sz val="12"/>
        <color theme="1"/>
        <rFont val="宋体"/>
        <charset val="134"/>
      </rPr>
      <t>元，增加村集体经济收入</t>
    </r>
    <r>
      <rPr>
        <sz val="12"/>
        <color theme="1"/>
        <rFont val="Times New Roman"/>
        <charset val="134"/>
      </rPr>
      <t>8</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。村集体明确管护人员，确保持续发挥作用，项目形成经营性资产归村集体所有。</t>
    </r>
  </si>
  <si>
    <r>
      <rPr>
        <sz val="12"/>
        <color theme="1"/>
        <rFont val="宋体"/>
        <charset val="134"/>
      </rPr>
      <t>参与产业发展、务工增收、收益分红</t>
    </r>
  </si>
  <si>
    <r>
      <rPr>
        <sz val="12"/>
        <color theme="1"/>
        <rFont val="宋体"/>
        <charset val="134"/>
      </rPr>
      <t>受益脱贫户和监测对象人口数</t>
    </r>
    <r>
      <rPr>
        <sz val="12"/>
        <color theme="1"/>
        <rFont val="Times New Roman"/>
        <charset val="134"/>
      </rPr>
      <t>≥78</t>
    </r>
    <r>
      <rPr>
        <sz val="12"/>
        <color theme="1"/>
        <rFont val="宋体"/>
        <charset val="134"/>
      </rPr>
      <t>人</t>
    </r>
  </si>
  <si>
    <r>
      <rPr>
        <sz val="12"/>
        <color theme="1"/>
        <rFont val="宋体"/>
        <charset val="134"/>
      </rPr>
      <t>留坝县两山生态资源资产经营（集团）有限公司</t>
    </r>
  </si>
  <si>
    <r>
      <rPr>
        <sz val="12"/>
        <color theme="1"/>
        <rFont val="宋体"/>
        <charset val="134"/>
      </rPr>
      <t>张富佳</t>
    </r>
  </si>
  <si>
    <r>
      <rPr>
        <sz val="14"/>
        <color theme="1"/>
        <rFont val="宋体"/>
        <charset val="134"/>
      </rPr>
      <t>②加工业</t>
    </r>
  </si>
  <si>
    <r>
      <rPr>
        <sz val="12"/>
        <color theme="1"/>
        <rFont val="Times New Roman"/>
        <charset val="134"/>
      </rPr>
      <t>2025</t>
    </r>
    <r>
      <rPr>
        <sz val="12"/>
        <color theme="1"/>
        <rFont val="宋体"/>
        <charset val="134"/>
      </rPr>
      <t>年留坝县玉皇庙镇两河口村富锶水及蜂蜜水加工生产线建设项目</t>
    </r>
  </si>
  <si>
    <r>
      <rPr>
        <sz val="12"/>
        <color theme="1"/>
        <rFont val="宋体"/>
        <charset val="134"/>
      </rPr>
      <t>建设富锶水生产车间和蜂蜜水生产车间</t>
    </r>
    <r>
      <rPr>
        <sz val="12"/>
        <color theme="1"/>
        <rFont val="Times New Roman"/>
        <charset val="134"/>
      </rPr>
      <t>3000</t>
    </r>
    <r>
      <rPr>
        <sz val="12"/>
        <color theme="1"/>
        <rFont val="宋体"/>
        <charset val="134"/>
      </rPr>
      <t>平米，购置水处理、罐装、包装生产线</t>
    </r>
    <r>
      <rPr>
        <sz val="12"/>
        <color theme="1"/>
        <rFont val="Times New Roman"/>
        <charset val="134"/>
      </rPr>
      <t>1</t>
    </r>
    <r>
      <rPr>
        <sz val="12"/>
        <color theme="1"/>
        <rFont val="宋体"/>
        <charset val="134"/>
      </rPr>
      <t>条，年生产富锶水及蜂蜜水</t>
    </r>
    <r>
      <rPr>
        <sz val="12"/>
        <color theme="1"/>
        <rFont val="Times New Roman"/>
        <charset val="134"/>
      </rPr>
      <t>300</t>
    </r>
    <r>
      <rPr>
        <sz val="12"/>
        <color theme="1"/>
        <rFont val="宋体"/>
        <charset val="134"/>
      </rPr>
      <t>万瓶。</t>
    </r>
  </si>
  <si>
    <r>
      <rPr>
        <sz val="12"/>
        <color theme="1"/>
        <rFont val="宋体"/>
        <charset val="134"/>
      </rPr>
      <t>带动农户</t>
    </r>
    <r>
      <rPr>
        <sz val="12"/>
        <color theme="1"/>
        <rFont val="Times New Roman"/>
        <charset val="134"/>
      </rPr>
      <t>31</t>
    </r>
    <r>
      <rPr>
        <sz val="12"/>
        <color theme="1"/>
        <rFont val="宋体"/>
        <charset val="134"/>
      </rPr>
      <t>户</t>
    </r>
    <r>
      <rPr>
        <sz val="12"/>
        <color theme="1"/>
        <rFont val="Times New Roman"/>
        <charset val="134"/>
      </rPr>
      <t>117</t>
    </r>
    <r>
      <rPr>
        <sz val="12"/>
        <color theme="1"/>
        <rFont val="宋体"/>
        <charset val="134"/>
      </rPr>
      <t>参与产业发展、销售蜂蜜、务工增收、收益分红，其中脱贫户和监测对象</t>
    </r>
    <r>
      <rPr>
        <sz val="12"/>
        <color theme="1"/>
        <rFont val="Times New Roman"/>
        <charset val="134"/>
      </rPr>
      <t>9</t>
    </r>
    <r>
      <rPr>
        <sz val="12"/>
        <color theme="1"/>
        <rFont val="宋体"/>
        <charset val="134"/>
      </rPr>
      <t>户</t>
    </r>
    <r>
      <rPr>
        <sz val="12"/>
        <color theme="1"/>
        <rFont val="Times New Roman"/>
        <charset val="134"/>
      </rPr>
      <t>28</t>
    </r>
    <r>
      <rPr>
        <sz val="12"/>
        <color theme="1"/>
        <rFont val="宋体"/>
        <charset val="134"/>
      </rPr>
      <t>人，实现户均增收</t>
    </r>
    <r>
      <rPr>
        <sz val="12"/>
        <color theme="1"/>
        <rFont val="Times New Roman"/>
        <charset val="134"/>
      </rPr>
      <t>1000</t>
    </r>
    <r>
      <rPr>
        <sz val="12"/>
        <color theme="1"/>
        <rFont val="宋体"/>
        <charset val="134"/>
      </rPr>
      <t>元，增加村集体经济收入</t>
    </r>
    <r>
      <rPr>
        <sz val="12"/>
        <color theme="1"/>
        <rFont val="Times New Roman"/>
        <charset val="134"/>
      </rPr>
      <t>10</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。村集体明确管护人员，确保持续发挥作用，项目形成经营性资产归村集体所有。</t>
    </r>
  </si>
  <si>
    <r>
      <rPr>
        <sz val="12"/>
        <color theme="1"/>
        <rFont val="宋体"/>
        <charset val="134"/>
      </rPr>
      <t>参与产业发展、销售蜂蜜、务工增收、收益分红</t>
    </r>
  </si>
  <si>
    <r>
      <rPr>
        <sz val="12"/>
        <color theme="1"/>
        <rFont val="宋体"/>
        <charset val="134"/>
      </rPr>
      <t>建设年产</t>
    </r>
    <r>
      <rPr>
        <sz val="12"/>
        <color theme="1"/>
        <rFont val="Times New Roman"/>
        <charset val="134"/>
      </rPr>
      <t>100</t>
    </r>
    <r>
      <rPr>
        <sz val="12"/>
        <color theme="1"/>
        <rFont val="宋体"/>
        <charset val="134"/>
      </rPr>
      <t>万瓶蜜环菌生产基地</t>
    </r>
    <r>
      <rPr>
        <sz val="12"/>
        <color theme="1"/>
        <rFont val="Times New Roman"/>
        <charset val="134"/>
      </rPr>
      <t>1</t>
    </r>
    <r>
      <rPr>
        <sz val="12"/>
        <color theme="1"/>
        <rFont val="宋体"/>
        <charset val="134"/>
      </rPr>
      <t>处，硬化</t>
    </r>
    <r>
      <rPr>
        <sz val="12"/>
        <color theme="1"/>
        <rFont val="Times New Roman"/>
        <charset val="134"/>
      </rPr>
      <t>1950</t>
    </r>
    <r>
      <rPr>
        <sz val="12"/>
        <color theme="1"/>
        <rFont val="宋体"/>
        <charset val="134"/>
      </rPr>
      <t>平方米晒场，建设厂房</t>
    </r>
    <r>
      <rPr>
        <sz val="12"/>
        <color theme="1"/>
        <rFont val="Times New Roman"/>
        <charset val="134"/>
      </rPr>
      <t>1000</t>
    </r>
    <r>
      <rPr>
        <sz val="12"/>
        <color theme="1"/>
        <rFont val="宋体"/>
        <charset val="134"/>
      </rPr>
      <t>平方米，新建灭菌房、接种房、养菌房</t>
    </r>
    <r>
      <rPr>
        <sz val="12"/>
        <color theme="1"/>
        <rFont val="Times New Roman"/>
        <charset val="134"/>
      </rPr>
      <t>600</t>
    </r>
    <r>
      <rPr>
        <sz val="12"/>
        <color theme="1"/>
        <rFont val="宋体"/>
        <charset val="134"/>
      </rPr>
      <t>平方米，并配套建设生产厂基础设施及水电路等，配套灭菌锅炉等生产设备。</t>
    </r>
  </si>
  <si>
    <r>
      <rPr>
        <sz val="12"/>
        <color theme="1"/>
        <rFont val="宋体"/>
        <charset val="134"/>
      </rPr>
      <t>通过收益分红、务工、林地流转、出售菌材、发展中药材</t>
    </r>
  </si>
  <si>
    <r>
      <rPr>
        <sz val="12"/>
        <color theme="1"/>
        <rFont val="宋体"/>
        <charset val="134"/>
      </rPr>
      <t>马道镇沙坝村中药材厂建设项目</t>
    </r>
  </si>
  <si>
    <r>
      <rPr>
        <sz val="12"/>
        <color rgb="FF000000"/>
        <rFont val="宋体"/>
        <charset val="134"/>
      </rPr>
      <t>建设中药材厂房</t>
    </r>
    <r>
      <rPr>
        <sz val="12"/>
        <color rgb="FF000000"/>
        <rFont val="Times New Roman"/>
        <charset val="134"/>
      </rPr>
      <t>1</t>
    </r>
    <r>
      <rPr>
        <sz val="12"/>
        <color rgb="FF000000"/>
        <rFont val="宋体"/>
        <charset val="134"/>
      </rPr>
      <t>栋</t>
    </r>
    <r>
      <rPr>
        <sz val="12"/>
        <color rgb="FF000000"/>
        <rFont val="Times New Roman"/>
        <charset val="134"/>
      </rPr>
      <t>256.55</t>
    </r>
    <r>
      <rPr>
        <sz val="12"/>
        <color rgb="FF000000"/>
        <rFont val="宋体"/>
        <charset val="134"/>
      </rPr>
      <t>平方米。其中人保帮扶资金用于硬化场地</t>
    </r>
    <r>
      <rPr>
        <sz val="12"/>
        <color rgb="FF000000"/>
        <rFont val="Times New Roman"/>
        <charset val="134"/>
      </rPr>
      <t>270</t>
    </r>
    <r>
      <rPr>
        <sz val="12"/>
        <color rgb="FF000000"/>
        <rFont val="宋体"/>
        <charset val="134"/>
      </rPr>
      <t>平方米，安装道闸</t>
    </r>
    <r>
      <rPr>
        <sz val="12"/>
        <color rgb="FF000000"/>
        <rFont val="Times New Roman"/>
        <charset val="134"/>
      </rPr>
      <t>1</t>
    </r>
    <r>
      <rPr>
        <sz val="12"/>
        <color rgb="FF000000"/>
        <rFont val="宋体"/>
        <charset val="134"/>
      </rPr>
      <t>套。</t>
    </r>
  </si>
  <si>
    <r>
      <rPr>
        <sz val="12"/>
        <color rgb="FF000000"/>
        <rFont val="宋体"/>
        <charset val="134"/>
      </rPr>
      <t>项目建成后，形成资产归村集体所有，预计带动农户</t>
    </r>
    <r>
      <rPr>
        <sz val="12"/>
        <color rgb="FF000000"/>
        <rFont val="Times New Roman"/>
        <charset val="134"/>
      </rPr>
      <t>149</t>
    </r>
    <r>
      <rPr>
        <sz val="12"/>
        <color rgb="FF000000"/>
        <rFont val="宋体"/>
        <charset val="134"/>
      </rPr>
      <t>户</t>
    </r>
    <r>
      <rPr>
        <sz val="12"/>
        <color rgb="FF000000"/>
        <rFont val="Times New Roman"/>
        <charset val="134"/>
      </rPr>
      <t>430</t>
    </r>
    <r>
      <rPr>
        <sz val="12"/>
        <color rgb="FF000000"/>
        <rFont val="宋体"/>
        <charset val="134"/>
      </rPr>
      <t>人通过带动生产、收益分红、参与务工等方式实现增收，其中脱贫户及监测对象</t>
    </r>
    <r>
      <rPr>
        <sz val="12"/>
        <color rgb="FF000000"/>
        <rFont val="Times New Roman"/>
        <charset val="134"/>
      </rPr>
      <t>59</t>
    </r>
    <r>
      <rPr>
        <sz val="12"/>
        <color rgb="FF000000"/>
        <rFont val="宋体"/>
        <charset val="134"/>
      </rPr>
      <t>户</t>
    </r>
    <r>
      <rPr>
        <sz val="12"/>
        <color rgb="FF000000"/>
        <rFont val="Times New Roman"/>
        <charset val="134"/>
      </rPr>
      <t>175</t>
    </r>
    <r>
      <rPr>
        <sz val="12"/>
        <color rgb="FF000000"/>
        <rFont val="宋体"/>
        <charset val="134"/>
      </rPr>
      <t>人户均增收</t>
    </r>
    <r>
      <rPr>
        <sz val="12"/>
        <color rgb="FF000000"/>
        <rFont val="Times New Roman"/>
        <charset val="134"/>
      </rPr>
      <t>500</t>
    </r>
    <r>
      <rPr>
        <sz val="12"/>
        <color rgb="FF000000"/>
        <rFont val="宋体"/>
        <charset val="134"/>
      </rPr>
      <t>元，增加村集体经济收入</t>
    </r>
    <r>
      <rPr>
        <sz val="12"/>
        <color rgb="FF000000"/>
        <rFont val="Times New Roman"/>
        <charset val="134"/>
      </rPr>
      <t>1.5</t>
    </r>
    <r>
      <rPr>
        <sz val="12"/>
        <color rgb="FF000000"/>
        <rFont val="宋体"/>
        <charset val="134"/>
      </rPr>
      <t>万元以上，村集体经济收入的</t>
    </r>
    <r>
      <rPr>
        <sz val="12"/>
        <color rgb="FF000000"/>
        <rFont val="Times New Roman"/>
        <charset val="134"/>
      </rPr>
      <t>30%</t>
    </r>
    <r>
      <rPr>
        <sz val="12"/>
        <color rgb="FF000000"/>
        <rFont val="宋体"/>
        <charset val="134"/>
      </rPr>
      <t>用于给全村脱贫人口和监测对象为主的</t>
    </r>
    <r>
      <rPr>
        <sz val="12"/>
        <color rgb="FF000000"/>
        <rFont val="Times New Roman"/>
        <charset val="134"/>
      </rPr>
      <t>60</t>
    </r>
    <r>
      <rPr>
        <sz val="12"/>
        <color rgb="FF000000"/>
        <rFont val="宋体"/>
        <charset val="134"/>
      </rPr>
      <t>户</t>
    </r>
    <r>
      <rPr>
        <sz val="12"/>
        <color rgb="FF000000"/>
        <rFont val="Times New Roman"/>
        <charset val="134"/>
      </rPr>
      <t>183</t>
    </r>
    <r>
      <rPr>
        <sz val="12"/>
        <color rgb="FF000000"/>
        <rFont val="宋体"/>
        <charset val="134"/>
      </rPr>
      <t>人进行差异化分红。村集体明确管护运营人员，确保持续发挥效益，项目形成经营性资产归村集体所有。</t>
    </r>
  </si>
  <si>
    <r>
      <rPr>
        <sz val="14"/>
        <color theme="1"/>
        <rFont val="宋体"/>
        <charset val="134"/>
      </rPr>
      <t>项目总投入</t>
    </r>
    <r>
      <rPr>
        <sz val="14"/>
        <color theme="1"/>
        <rFont val="Times New Roman"/>
        <charset val="134"/>
      </rPr>
      <t>9.5</t>
    </r>
    <r>
      <rPr>
        <sz val="14"/>
        <color theme="1"/>
        <rFont val="宋体"/>
        <charset val="134"/>
      </rPr>
      <t>万元</t>
    </r>
  </si>
  <si>
    <r>
      <rPr>
        <sz val="12"/>
        <color theme="1"/>
        <rFont val="Times New Roman"/>
        <charset val="134"/>
      </rPr>
      <t>2025</t>
    </r>
    <r>
      <rPr>
        <sz val="12"/>
        <color theme="1"/>
        <rFont val="宋体"/>
        <charset val="134"/>
      </rPr>
      <t>年留坝县江口镇江西营村香菇酱生产加工项目</t>
    </r>
  </si>
  <si>
    <r>
      <rPr>
        <sz val="12"/>
        <color theme="1"/>
        <rFont val="宋体"/>
        <charset val="134"/>
      </rPr>
      <t>改造车间</t>
    </r>
    <r>
      <rPr>
        <sz val="12"/>
        <color theme="1"/>
        <rFont val="Times New Roman"/>
        <charset val="134"/>
      </rPr>
      <t>4000</t>
    </r>
    <r>
      <rPr>
        <sz val="12"/>
        <color theme="1"/>
        <rFont val="宋体"/>
        <charset val="134"/>
      </rPr>
      <t>㎡，新建净化车间</t>
    </r>
    <r>
      <rPr>
        <sz val="12"/>
        <color theme="1"/>
        <rFont val="Times New Roman"/>
        <charset val="134"/>
      </rPr>
      <t>200</t>
    </r>
    <r>
      <rPr>
        <sz val="12"/>
        <color theme="1"/>
        <rFont val="宋体"/>
        <charset val="134"/>
      </rPr>
      <t>㎡，新建香菇酱生产线</t>
    </r>
    <r>
      <rPr>
        <sz val="12"/>
        <color theme="1"/>
        <rFont val="Times New Roman"/>
        <charset val="134"/>
      </rPr>
      <t>1</t>
    </r>
    <r>
      <rPr>
        <sz val="12"/>
        <color theme="1"/>
        <rFont val="宋体"/>
        <charset val="134"/>
      </rPr>
      <t>条，购置香菇分选、分装、烘干设备</t>
    </r>
    <r>
      <rPr>
        <sz val="12"/>
        <color theme="1"/>
        <rFont val="Times New Roman"/>
        <charset val="134"/>
      </rPr>
      <t>1</t>
    </r>
    <r>
      <rPr>
        <sz val="12"/>
        <color theme="1"/>
        <rFont val="宋体"/>
        <charset val="134"/>
      </rPr>
      <t>套。</t>
    </r>
  </si>
  <si>
    <r>
      <rPr>
        <sz val="12"/>
        <color theme="1"/>
        <rFont val="宋体"/>
        <charset val="134"/>
      </rPr>
      <t>带动农户</t>
    </r>
    <r>
      <rPr>
        <sz val="12"/>
        <color theme="1"/>
        <rFont val="Times New Roman"/>
        <charset val="134"/>
      </rPr>
      <t>40</t>
    </r>
    <r>
      <rPr>
        <sz val="12"/>
        <color theme="1"/>
        <rFont val="宋体"/>
        <charset val="134"/>
      </rPr>
      <t>户</t>
    </r>
    <r>
      <rPr>
        <sz val="12"/>
        <color theme="1"/>
        <rFont val="Times New Roman"/>
        <charset val="134"/>
      </rPr>
      <t>145</t>
    </r>
    <r>
      <rPr>
        <sz val="12"/>
        <color theme="1"/>
        <rFont val="宋体"/>
        <charset val="134"/>
      </rPr>
      <t>参与产业发展、销售香菇、务工增收、收益分红，其中脱贫户和监测对象</t>
    </r>
    <r>
      <rPr>
        <sz val="12"/>
        <color theme="1"/>
        <rFont val="Times New Roman"/>
        <charset val="134"/>
      </rPr>
      <t>11</t>
    </r>
    <r>
      <rPr>
        <sz val="12"/>
        <color theme="1"/>
        <rFont val="宋体"/>
        <charset val="134"/>
      </rPr>
      <t>户</t>
    </r>
    <r>
      <rPr>
        <sz val="12"/>
        <color theme="1"/>
        <rFont val="Times New Roman"/>
        <charset val="134"/>
      </rPr>
      <t>32</t>
    </r>
    <r>
      <rPr>
        <sz val="12"/>
        <color theme="1"/>
        <rFont val="宋体"/>
        <charset val="134"/>
      </rPr>
      <t>人，实现户均增收</t>
    </r>
    <r>
      <rPr>
        <sz val="12"/>
        <color theme="1"/>
        <rFont val="Times New Roman"/>
        <charset val="134"/>
      </rPr>
      <t>1000</t>
    </r>
    <r>
      <rPr>
        <sz val="12"/>
        <color theme="1"/>
        <rFont val="宋体"/>
        <charset val="134"/>
      </rPr>
      <t>元，预计增加村集体经济收入</t>
    </r>
    <r>
      <rPr>
        <sz val="12"/>
        <color theme="1"/>
        <rFont val="Times New Roman"/>
        <charset val="134"/>
      </rPr>
      <t>10</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。村集体明确管护人员，确保持续发挥作用，项目形成经营性资产归村集体所有。</t>
    </r>
  </si>
  <si>
    <r>
      <rPr>
        <sz val="12"/>
        <color theme="1"/>
        <rFont val="宋体"/>
        <charset val="134"/>
      </rPr>
      <t>参与产业发展、销售香菇、务工增收、收益分红</t>
    </r>
  </si>
  <si>
    <r>
      <rPr>
        <sz val="14"/>
        <color theme="1"/>
        <rFont val="宋体"/>
        <charset val="134"/>
      </rPr>
      <t>项目总投入</t>
    </r>
    <r>
      <rPr>
        <sz val="14"/>
        <color theme="1"/>
        <rFont val="Times New Roman"/>
        <charset val="134"/>
      </rPr>
      <t>240</t>
    </r>
    <r>
      <rPr>
        <sz val="14"/>
        <color theme="1"/>
        <rFont val="宋体"/>
        <charset val="134"/>
      </rPr>
      <t>万元</t>
    </r>
  </si>
  <si>
    <r>
      <rPr>
        <sz val="12"/>
        <color theme="1"/>
        <rFont val="Times New Roman"/>
        <charset val="134"/>
      </rPr>
      <t>2025</t>
    </r>
    <r>
      <rPr>
        <sz val="12"/>
        <color theme="1"/>
        <rFont val="宋体"/>
        <charset val="134"/>
      </rPr>
      <t>年留坝县玉皇庙镇两河口村生物颗粒燃料加工厂改建项目</t>
    </r>
  </si>
  <si>
    <r>
      <rPr>
        <sz val="12"/>
        <color theme="1"/>
        <rFont val="宋体"/>
        <charset val="134"/>
      </rPr>
      <t>对两河口村现有木屑厂进行改造提升，改扩建厂房</t>
    </r>
    <r>
      <rPr>
        <sz val="12"/>
        <color theme="1"/>
        <rFont val="Times New Roman"/>
        <charset val="134"/>
      </rPr>
      <t>50</t>
    </r>
    <r>
      <rPr>
        <sz val="12"/>
        <color theme="1"/>
        <rFont val="宋体"/>
        <charset val="134"/>
      </rPr>
      <t>平米，对原有木屑机等设施设备进行提升，增加生物颗粒燃料生产设备</t>
    </r>
    <r>
      <rPr>
        <sz val="12"/>
        <color theme="1"/>
        <rFont val="Times New Roman"/>
        <charset val="134"/>
      </rPr>
      <t>1</t>
    </r>
    <r>
      <rPr>
        <sz val="12"/>
        <color theme="1"/>
        <rFont val="宋体"/>
        <charset val="134"/>
      </rPr>
      <t>套。</t>
    </r>
  </si>
  <si>
    <r>
      <rPr>
        <sz val="12"/>
        <color theme="1"/>
        <rFont val="宋体"/>
        <charset val="134"/>
      </rPr>
      <t>带动农户</t>
    </r>
    <r>
      <rPr>
        <sz val="12"/>
        <color theme="1"/>
        <rFont val="Times New Roman"/>
        <charset val="134"/>
      </rPr>
      <t>26</t>
    </r>
    <r>
      <rPr>
        <sz val="12"/>
        <color theme="1"/>
        <rFont val="宋体"/>
        <charset val="134"/>
      </rPr>
      <t>户</t>
    </r>
    <r>
      <rPr>
        <sz val="12"/>
        <color theme="1"/>
        <rFont val="Times New Roman"/>
        <charset val="134"/>
      </rPr>
      <t>78</t>
    </r>
    <r>
      <rPr>
        <sz val="12"/>
        <color theme="1"/>
        <rFont val="宋体"/>
        <charset val="134"/>
      </rPr>
      <t>人参与产业发展、务工增收、收益分红，其中带动脱贫户和监测对象</t>
    </r>
    <r>
      <rPr>
        <sz val="12"/>
        <color theme="1"/>
        <rFont val="Times New Roman"/>
        <charset val="134"/>
      </rPr>
      <t>11</t>
    </r>
    <r>
      <rPr>
        <sz val="12"/>
        <color theme="1"/>
        <rFont val="宋体"/>
        <charset val="134"/>
      </rPr>
      <t>户</t>
    </r>
    <r>
      <rPr>
        <sz val="12"/>
        <color theme="1"/>
        <rFont val="Times New Roman"/>
        <charset val="134"/>
      </rPr>
      <t>32</t>
    </r>
    <r>
      <rPr>
        <sz val="12"/>
        <color theme="1"/>
        <rFont val="宋体"/>
        <charset val="134"/>
      </rPr>
      <t>人实现户均增收</t>
    </r>
    <r>
      <rPr>
        <sz val="12"/>
        <color theme="1"/>
        <rFont val="Times New Roman"/>
        <charset val="134"/>
      </rPr>
      <t>500</t>
    </r>
    <r>
      <rPr>
        <sz val="12"/>
        <color theme="1"/>
        <rFont val="宋体"/>
        <charset val="134"/>
      </rPr>
      <t>元，预计增加村集体经济收入</t>
    </r>
    <r>
      <rPr>
        <sz val="12"/>
        <color theme="1"/>
        <rFont val="Times New Roman"/>
        <charset val="134"/>
      </rPr>
      <t>1.5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用于产业扩大再生产、提取公积金和公益金。村集体明确管护运营人员，确保持续发挥效益，项目形成经营性资产归村集体所有。</t>
    </r>
  </si>
  <si>
    <r>
      <rPr>
        <sz val="14"/>
        <color theme="1"/>
        <rFont val="宋体"/>
        <charset val="134"/>
      </rPr>
      <t>项目总投入</t>
    </r>
    <r>
      <rPr>
        <sz val="14"/>
        <color theme="1"/>
        <rFont val="Times New Roman"/>
        <charset val="134"/>
      </rPr>
      <t>33.2</t>
    </r>
    <r>
      <rPr>
        <sz val="14"/>
        <color theme="1"/>
        <rFont val="宋体"/>
        <charset val="134"/>
      </rPr>
      <t>万元</t>
    </r>
  </si>
  <si>
    <r>
      <rPr>
        <sz val="14"/>
        <color theme="1"/>
        <rFont val="宋体"/>
        <charset val="134"/>
      </rPr>
      <t>③市场建设和农村物流</t>
    </r>
  </si>
  <si>
    <r>
      <rPr>
        <sz val="12"/>
        <color rgb="FF000000"/>
        <rFont val="宋体"/>
        <charset val="134"/>
      </rPr>
      <t>留坝县火烧店镇农特产品电商销售建设项目</t>
    </r>
  </si>
  <si>
    <r>
      <rPr>
        <sz val="12"/>
        <color rgb="FF000000"/>
        <rFont val="宋体"/>
        <charset val="134"/>
      </rPr>
      <t>新建房屋一间三层，总建筑面积</t>
    </r>
    <r>
      <rPr>
        <sz val="12"/>
        <color rgb="FF000000"/>
        <rFont val="Times New Roman"/>
        <charset val="134"/>
      </rPr>
      <t>106</t>
    </r>
    <r>
      <rPr>
        <sz val="12"/>
        <color rgb="FF000000"/>
        <rFont val="宋体"/>
        <charset val="134"/>
      </rPr>
      <t>平方米，建成农特产品电商服务站和物资储藏室。</t>
    </r>
  </si>
  <si>
    <r>
      <rPr>
        <sz val="12"/>
        <color theme="1"/>
        <rFont val="宋体"/>
        <charset val="134"/>
      </rPr>
      <t>火烧店镇</t>
    </r>
    <r>
      <rPr>
        <sz val="12"/>
        <color theme="1"/>
        <rFont val="Times New Roman"/>
        <charset val="134"/>
      </rPr>
      <t xml:space="preserve">
</t>
    </r>
    <r>
      <rPr>
        <sz val="12"/>
        <color theme="1"/>
        <rFont val="宋体"/>
        <charset val="134"/>
      </rPr>
      <t>墩墩石村</t>
    </r>
  </si>
  <si>
    <r>
      <rPr>
        <sz val="12"/>
        <color rgb="FF000000"/>
        <rFont val="宋体"/>
        <charset val="134"/>
      </rPr>
      <t>带动农户</t>
    </r>
    <r>
      <rPr>
        <sz val="12"/>
        <color rgb="FF000000"/>
        <rFont val="Times New Roman"/>
        <charset val="134"/>
      </rPr>
      <t>10</t>
    </r>
    <r>
      <rPr>
        <sz val="12"/>
        <color rgb="FF000000"/>
        <rFont val="宋体"/>
        <charset val="134"/>
      </rPr>
      <t>户</t>
    </r>
    <r>
      <rPr>
        <sz val="12"/>
        <color rgb="FF000000"/>
        <rFont val="Times New Roman"/>
        <charset val="134"/>
      </rPr>
      <t>34</t>
    </r>
    <r>
      <rPr>
        <sz val="12"/>
        <color rgb="FF000000"/>
        <rFont val="宋体"/>
        <charset val="134"/>
      </rPr>
      <t>人销售农特产品、务工增收、收益分红，其中带动脱贫户和监测对象</t>
    </r>
    <r>
      <rPr>
        <sz val="12"/>
        <color rgb="FF000000"/>
        <rFont val="Times New Roman"/>
        <charset val="134"/>
      </rPr>
      <t>2</t>
    </r>
    <r>
      <rPr>
        <sz val="12"/>
        <color rgb="FF000000"/>
        <rFont val="宋体"/>
        <charset val="134"/>
      </rPr>
      <t>户</t>
    </r>
    <r>
      <rPr>
        <sz val="12"/>
        <color rgb="FF000000"/>
        <rFont val="Times New Roman"/>
        <charset val="134"/>
      </rPr>
      <t>7</t>
    </r>
    <r>
      <rPr>
        <sz val="12"/>
        <color rgb="FF000000"/>
        <rFont val="宋体"/>
        <charset val="134"/>
      </rPr>
      <t>人实现户均增收</t>
    </r>
    <r>
      <rPr>
        <sz val="12"/>
        <color rgb="FF000000"/>
        <rFont val="Times New Roman"/>
        <charset val="134"/>
      </rPr>
      <t>500</t>
    </r>
    <r>
      <rPr>
        <sz val="12"/>
        <color rgb="FF000000"/>
        <rFont val="宋体"/>
        <charset val="134"/>
      </rPr>
      <t>元，增加村集体经济收入</t>
    </r>
    <r>
      <rPr>
        <sz val="12"/>
        <color rgb="FF000000"/>
        <rFont val="Times New Roman"/>
        <charset val="134"/>
      </rPr>
      <t>1</t>
    </r>
    <r>
      <rPr>
        <sz val="12"/>
        <color rgb="FF000000"/>
        <rFont val="宋体"/>
        <charset val="134"/>
      </rPr>
      <t>万元，村集体经济收入的</t>
    </r>
    <r>
      <rPr>
        <sz val="12"/>
        <color rgb="FF000000"/>
        <rFont val="Times New Roman"/>
        <charset val="134"/>
      </rPr>
      <t>30%</t>
    </r>
    <r>
      <rPr>
        <sz val="12"/>
        <color rgb="FF000000"/>
        <rFont val="宋体"/>
        <charset val="134"/>
      </rPr>
      <t>用于给全村脱贫人口和监测对象为主的农户进行差异化分红，集体经济收入的</t>
    </r>
    <r>
      <rPr>
        <sz val="12"/>
        <color rgb="FF000000"/>
        <rFont val="Times New Roman"/>
        <charset val="134"/>
      </rPr>
      <t>70%</t>
    </r>
    <r>
      <rPr>
        <sz val="12"/>
        <color rgb="FF000000"/>
        <rFont val="宋体"/>
        <charset val="134"/>
      </rPr>
      <t>用于产业扩大再生产、提取公积金和公益金。项目采取以工代赈方式，带动群众通过务工增收，发放劳务报酬比例不得低于</t>
    </r>
    <r>
      <rPr>
        <sz val="12"/>
        <color rgb="FF000000"/>
        <rFont val="Times New Roman"/>
        <charset val="134"/>
      </rPr>
      <t>18%</t>
    </r>
    <r>
      <rPr>
        <sz val="12"/>
        <color rgb="FF000000"/>
        <rFont val="宋体"/>
        <charset val="134"/>
      </rPr>
      <t>。村集体明确管护运营人员，确保持续发挥效益，项目形成经营性资产归村集体所有。</t>
    </r>
  </si>
  <si>
    <r>
      <rPr>
        <sz val="12"/>
        <color theme="1"/>
        <rFont val="宋体"/>
        <charset val="134"/>
      </rPr>
      <t>销售农特产品、务工增收、收益分红</t>
    </r>
  </si>
  <si>
    <r>
      <rPr>
        <sz val="14"/>
        <color theme="1"/>
        <rFont val="宋体"/>
        <charset val="134"/>
      </rPr>
      <t>项目总投入</t>
    </r>
    <r>
      <rPr>
        <sz val="14"/>
        <color theme="1"/>
        <rFont val="Times New Roman"/>
        <charset val="134"/>
      </rPr>
      <t>28</t>
    </r>
    <r>
      <rPr>
        <sz val="14"/>
        <color theme="1"/>
        <rFont val="宋体"/>
        <charset val="134"/>
      </rPr>
      <t>万元</t>
    </r>
  </si>
  <si>
    <r>
      <rPr>
        <sz val="12"/>
        <color theme="1"/>
        <rFont val="宋体"/>
        <charset val="134"/>
      </rPr>
      <t>受益脱贫户和监测对象人口数</t>
    </r>
    <r>
      <rPr>
        <sz val="12"/>
        <color theme="1"/>
        <rFont val="Times New Roman"/>
        <charset val="134"/>
      </rPr>
      <t>≥7</t>
    </r>
    <r>
      <rPr>
        <sz val="12"/>
        <color theme="1"/>
        <rFont val="宋体"/>
        <charset val="134"/>
      </rPr>
      <t>人</t>
    </r>
  </si>
  <si>
    <r>
      <rPr>
        <sz val="14"/>
        <color theme="1"/>
        <rFont val="宋体"/>
        <charset val="134"/>
      </rPr>
      <t>④品牌打造和展销平台</t>
    </r>
  </si>
  <si>
    <r>
      <rPr>
        <sz val="12"/>
        <color theme="1"/>
        <rFont val="Times New Roman"/>
        <charset val="134"/>
      </rPr>
      <t>2025</t>
    </r>
    <r>
      <rPr>
        <sz val="12"/>
        <color theme="1"/>
        <rFont val="宋体"/>
        <charset val="134"/>
      </rPr>
      <t>年留坝县农产品品牌体系建设项目</t>
    </r>
  </si>
  <si>
    <r>
      <rPr>
        <sz val="12"/>
        <color theme="1"/>
        <rFont val="宋体"/>
        <charset val="134"/>
      </rPr>
      <t>全面提升农产品质量，打造</t>
    </r>
    <r>
      <rPr>
        <sz val="12"/>
        <color theme="1"/>
        <rFont val="Times New Roman"/>
        <charset val="134"/>
      </rPr>
      <t>“</t>
    </r>
    <r>
      <rPr>
        <sz val="12"/>
        <color theme="1"/>
        <rFont val="宋体"/>
        <charset val="134"/>
      </rPr>
      <t>味道秦岭</t>
    </r>
    <r>
      <rPr>
        <sz val="12"/>
        <color theme="1"/>
        <rFont val="Times New Roman"/>
        <charset val="134"/>
      </rPr>
      <t>”</t>
    </r>
    <r>
      <rPr>
        <sz val="12"/>
        <color theme="1"/>
        <rFont val="宋体"/>
        <charset val="134"/>
      </rPr>
      <t>原料直供基地；加工端，带动</t>
    </r>
    <r>
      <rPr>
        <sz val="12"/>
        <color theme="1"/>
        <rFont val="Times New Roman"/>
        <charset val="134"/>
      </rPr>
      <t>10</t>
    </r>
    <r>
      <rPr>
        <sz val="12"/>
        <color theme="1"/>
        <rFont val="宋体"/>
        <charset val="134"/>
      </rPr>
      <t>个村集体合作开展食用菌、中药材等农产品精深加工，新建精品香菇分选包装线</t>
    </r>
    <r>
      <rPr>
        <sz val="12"/>
        <color theme="1"/>
        <rFont val="Times New Roman"/>
        <charset val="134"/>
      </rPr>
      <t>1</t>
    </r>
    <r>
      <rPr>
        <sz val="12"/>
        <color theme="1"/>
        <rFont val="宋体"/>
        <charset val="134"/>
      </rPr>
      <t>条，中药材加工生产线</t>
    </r>
    <r>
      <rPr>
        <sz val="12"/>
        <color theme="1"/>
        <rFont val="Times New Roman"/>
        <charset val="134"/>
      </rPr>
      <t>1</t>
    </r>
    <r>
      <rPr>
        <sz val="12"/>
        <color theme="1"/>
        <rFont val="宋体"/>
        <charset val="134"/>
      </rPr>
      <t>条，推出</t>
    </r>
    <r>
      <rPr>
        <sz val="12"/>
        <color theme="1"/>
        <rFont val="Times New Roman"/>
        <charset val="134"/>
      </rPr>
      <t>“</t>
    </r>
    <r>
      <rPr>
        <sz val="12"/>
        <color theme="1"/>
        <rFont val="宋体"/>
        <charset val="134"/>
      </rPr>
      <t>味道秦岭</t>
    </r>
    <r>
      <rPr>
        <sz val="12"/>
        <color theme="1"/>
        <rFont val="Times New Roman"/>
        <charset val="134"/>
      </rPr>
      <t>”</t>
    </r>
    <r>
      <rPr>
        <sz val="12"/>
        <color theme="1"/>
        <rFont val="宋体"/>
        <charset val="134"/>
      </rPr>
      <t>系列产品，对符合条件的授权使用</t>
    </r>
    <r>
      <rPr>
        <sz val="12"/>
        <color theme="1"/>
        <rFont val="Times New Roman"/>
        <charset val="134"/>
      </rPr>
      <t>“</t>
    </r>
    <r>
      <rPr>
        <sz val="12"/>
        <color theme="1"/>
        <rFont val="宋体"/>
        <charset val="134"/>
      </rPr>
      <t>味道秦岭</t>
    </r>
    <r>
      <rPr>
        <sz val="12"/>
        <color theme="1"/>
        <rFont val="Times New Roman"/>
        <charset val="134"/>
      </rPr>
      <t>”</t>
    </r>
    <r>
      <rPr>
        <sz val="12"/>
        <color theme="1"/>
        <rFont val="宋体"/>
        <charset val="134"/>
      </rPr>
      <t>标识；加大农产品宣传营销力度，组织企业参加丝博会、农高会等大型展示展销会议，同时积极对接</t>
    </r>
    <r>
      <rPr>
        <sz val="12"/>
        <color theme="1"/>
        <rFont val="Times New Roman"/>
        <charset val="134"/>
      </rPr>
      <t>832</t>
    </r>
    <r>
      <rPr>
        <sz val="12"/>
        <color theme="1"/>
        <rFont val="宋体"/>
        <charset val="134"/>
      </rPr>
      <t>、人保科技等县上平台，强化从业人员技能培训，拓宽留坝农产品销售渠道。</t>
    </r>
  </si>
  <si>
    <r>
      <rPr>
        <sz val="12"/>
        <color theme="1"/>
        <rFont val="宋体"/>
        <charset val="134"/>
      </rPr>
      <t>全县</t>
    </r>
    <r>
      <rPr>
        <sz val="12"/>
        <color theme="1"/>
        <rFont val="Times New Roman"/>
        <charset val="134"/>
      </rPr>
      <t>8</t>
    </r>
    <r>
      <rPr>
        <sz val="12"/>
        <color theme="1"/>
        <rFont val="宋体"/>
        <charset val="134"/>
      </rPr>
      <t>个镇（街道）</t>
    </r>
  </si>
  <si>
    <r>
      <rPr>
        <sz val="12"/>
        <color theme="1"/>
        <rFont val="宋体"/>
        <charset val="134"/>
      </rPr>
      <t>提升</t>
    </r>
    <r>
      <rPr>
        <sz val="12"/>
        <color theme="1"/>
        <rFont val="Times New Roman"/>
        <charset val="134"/>
      </rPr>
      <t>“</t>
    </r>
    <r>
      <rPr>
        <sz val="12"/>
        <color theme="1"/>
        <rFont val="宋体"/>
        <charset val="134"/>
      </rPr>
      <t>留坝蜂蜜</t>
    </r>
    <r>
      <rPr>
        <sz val="12"/>
        <color theme="1"/>
        <rFont val="Times New Roman"/>
        <charset val="134"/>
      </rPr>
      <t>”</t>
    </r>
    <r>
      <rPr>
        <sz val="12"/>
        <color theme="1"/>
        <rFont val="宋体"/>
        <charset val="134"/>
      </rPr>
      <t>、</t>
    </r>
    <r>
      <rPr>
        <sz val="12"/>
        <color theme="1"/>
        <rFont val="Times New Roman"/>
        <charset val="134"/>
      </rPr>
      <t>“</t>
    </r>
    <r>
      <rPr>
        <sz val="12"/>
        <color theme="1"/>
        <rFont val="宋体"/>
        <charset val="134"/>
      </rPr>
      <t>味道秦岭</t>
    </r>
    <r>
      <rPr>
        <sz val="12"/>
        <color theme="1"/>
        <rFont val="Times New Roman"/>
        <charset val="134"/>
      </rPr>
      <t>”</t>
    </r>
    <r>
      <rPr>
        <sz val="12"/>
        <color theme="1"/>
        <rFont val="宋体"/>
        <charset val="134"/>
      </rPr>
      <t>品牌农形象，提高产品品质，发挥品牌溢价功能，助推食用菌和中药材等农产品优质优价，实现农产品增值，带动全县</t>
    </r>
    <r>
      <rPr>
        <sz val="12"/>
        <color theme="1"/>
        <rFont val="Times New Roman"/>
        <charset val="134"/>
      </rPr>
      <t>200</t>
    </r>
    <r>
      <rPr>
        <sz val="12"/>
        <color theme="1"/>
        <rFont val="宋体"/>
        <charset val="134"/>
      </rPr>
      <t>户</t>
    </r>
    <r>
      <rPr>
        <sz val="12"/>
        <color theme="1"/>
        <rFont val="Times New Roman"/>
        <charset val="134"/>
      </rPr>
      <t>632</t>
    </r>
    <r>
      <rPr>
        <sz val="12"/>
        <color theme="1"/>
        <rFont val="宋体"/>
        <charset val="134"/>
      </rPr>
      <t>人蜂农增收，其中脱贫户及监测户</t>
    </r>
    <r>
      <rPr>
        <sz val="12"/>
        <color theme="1"/>
        <rFont val="Times New Roman"/>
        <charset val="134"/>
      </rPr>
      <t>50</t>
    </r>
    <r>
      <rPr>
        <sz val="12"/>
        <color theme="1"/>
        <rFont val="宋体"/>
        <charset val="134"/>
      </rPr>
      <t>人</t>
    </r>
    <r>
      <rPr>
        <sz val="12"/>
        <color theme="1"/>
        <rFont val="Times New Roman"/>
        <charset val="134"/>
      </rPr>
      <t>165</t>
    </r>
    <r>
      <rPr>
        <sz val="12"/>
        <color theme="1"/>
        <rFont val="宋体"/>
        <charset val="134"/>
      </rPr>
      <t>人，户均增收</t>
    </r>
    <r>
      <rPr>
        <sz val="12"/>
        <color theme="1"/>
        <rFont val="Times New Roman"/>
        <charset val="134"/>
      </rPr>
      <t>1000</t>
    </r>
    <r>
      <rPr>
        <sz val="12"/>
        <color theme="1"/>
        <rFont val="宋体"/>
        <charset val="134"/>
      </rPr>
      <t>元。</t>
    </r>
  </si>
  <si>
    <r>
      <rPr>
        <sz val="12"/>
        <color theme="1"/>
        <rFont val="宋体"/>
        <charset val="134"/>
      </rPr>
      <t>带动生产、帮助产销对接</t>
    </r>
  </si>
  <si>
    <r>
      <rPr>
        <sz val="14"/>
        <color theme="1"/>
        <rFont val="Times New Roman"/>
        <charset val="134"/>
      </rPr>
      <t>3.</t>
    </r>
    <r>
      <rPr>
        <sz val="14"/>
        <color theme="1"/>
        <rFont val="宋体"/>
        <charset val="134"/>
      </rPr>
      <t>配套设施项目</t>
    </r>
  </si>
  <si>
    <r>
      <rPr>
        <sz val="14"/>
        <color theme="1"/>
        <rFont val="宋体"/>
        <charset val="134"/>
      </rPr>
      <t>①小型农田水利设施建设</t>
    </r>
  </si>
  <si>
    <r>
      <rPr>
        <sz val="12"/>
        <color theme="1"/>
        <rFont val="Times New Roman"/>
        <charset val="134"/>
      </rPr>
      <t>2025</t>
    </r>
    <r>
      <rPr>
        <sz val="12"/>
        <color theme="1"/>
        <rFont val="宋体"/>
        <charset val="134"/>
      </rPr>
      <t>年留坝县紫柏街道办事处小留坝村一组堰渠修复项目</t>
    </r>
  </si>
  <si>
    <r>
      <rPr>
        <sz val="12"/>
        <color theme="1"/>
        <rFont val="宋体"/>
        <charset val="134"/>
      </rPr>
      <t>堰渠修复长</t>
    </r>
    <r>
      <rPr>
        <sz val="12"/>
        <color theme="1"/>
        <rFont val="Times New Roman"/>
        <charset val="134"/>
      </rPr>
      <t>600m</t>
    </r>
    <r>
      <rPr>
        <sz val="12"/>
        <color theme="1"/>
        <rFont val="宋体"/>
        <charset val="134"/>
      </rPr>
      <t>、宽</t>
    </r>
    <r>
      <rPr>
        <sz val="12"/>
        <color theme="1"/>
        <rFont val="Times New Roman"/>
        <charset val="134"/>
      </rPr>
      <t>0.8m</t>
    </r>
    <r>
      <rPr>
        <sz val="12"/>
        <color theme="1"/>
        <rFont val="宋体"/>
        <charset val="134"/>
      </rPr>
      <t>矩形堰渠。</t>
    </r>
  </si>
  <si>
    <r>
      <rPr>
        <sz val="12"/>
        <color theme="1"/>
        <rFont val="宋体"/>
        <charset val="134"/>
      </rPr>
      <t>改善农户</t>
    </r>
    <r>
      <rPr>
        <sz val="12"/>
        <color theme="1"/>
        <rFont val="Times New Roman"/>
        <charset val="134"/>
      </rPr>
      <t>29</t>
    </r>
    <r>
      <rPr>
        <sz val="12"/>
        <color theme="1"/>
        <rFont val="宋体"/>
        <charset val="134"/>
      </rPr>
      <t>户</t>
    </r>
    <r>
      <rPr>
        <sz val="12"/>
        <color theme="1"/>
        <rFont val="Times New Roman"/>
        <charset val="134"/>
      </rPr>
      <t>98</t>
    </r>
    <r>
      <rPr>
        <sz val="12"/>
        <color theme="1"/>
        <rFont val="宋体"/>
        <charset val="134"/>
      </rPr>
      <t>人农业生产及生活条件、务工增收，其中脱贫户及监测对象</t>
    </r>
    <r>
      <rPr>
        <sz val="12"/>
        <color theme="1"/>
        <rFont val="Times New Roman"/>
        <charset val="134"/>
      </rPr>
      <t>5</t>
    </r>
    <r>
      <rPr>
        <sz val="12"/>
        <color theme="1"/>
        <rFont val="宋体"/>
        <charset val="134"/>
      </rPr>
      <t>户</t>
    </r>
    <r>
      <rPr>
        <sz val="12"/>
        <color theme="1"/>
        <rFont val="Times New Roman"/>
        <charset val="134"/>
      </rPr>
      <t>19</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</si>
  <si>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改善农业生产及生活条件、务工增收</t>
    </r>
  </si>
  <si>
    <r>
      <rPr>
        <sz val="14"/>
        <color theme="1"/>
        <rFont val="宋体"/>
        <charset val="134"/>
      </rPr>
      <t>项目总投入</t>
    </r>
    <r>
      <rPr>
        <sz val="14"/>
        <color theme="1"/>
        <rFont val="Times New Roman"/>
        <charset val="134"/>
      </rPr>
      <t>17</t>
    </r>
    <r>
      <rPr>
        <sz val="14"/>
        <color theme="1"/>
        <rFont val="宋体"/>
        <charset val="134"/>
      </rPr>
      <t>万元</t>
    </r>
  </si>
  <si>
    <r>
      <rPr>
        <sz val="12"/>
        <color theme="1"/>
        <rFont val="宋体"/>
        <charset val="134"/>
      </rPr>
      <t>发放劳务报酬比例不低于</t>
    </r>
    <r>
      <rPr>
        <sz val="12"/>
        <color theme="1"/>
        <rFont val="Times New Roman"/>
        <charset val="134"/>
      </rPr>
      <t>18%</t>
    </r>
  </si>
  <si>
    <r>
      <rPr>
        <sz val="12"/>
        <color theme="1"/>
        <rFont val="宋体"/>
        <charset val="134"/>
      </rPr>
      <t>县财政局</t>
    </r>
  </si>
  <si>
    <r>
      <rPr>
        <sz val="12"/>
        <color theme="1"/>
        <rFont val="Times New Roman"/>
        <charset val="134"/>
      </rPr>
      <t>2025</t>
    </r>
    <r>
      <rPr>
        <sz val="12"/>
        <color theme="1"/>
        <rFont val="宋体"/>
        <charset val="134"/>
      </rPr>
      <t>年留坝县火烧店镇望星台村农业基础设施建设项目</t>
    </r>
  </si>
  <si>
    <r>
      <rPr>
        <sz val="12"/>
        <color theme="1"/>
        <rFont val="宋体"/>
        <charset val="134"/>
      </rPr>
      <t>浆砌挡墙长</t>
    </r>
    <r>
      <rPr>
        <sz val="12"/>
        <color theme="1"/>
        <rFont val="Times New Roman"/>
        <charset val="134"/>
      </rPr>
      <t>153</t>
    </r>
    <r>
      <rPr>
        <sz val="12"/>
        <color theme="1"/>
        <rFont val="宋体"/>
        <charset val="134"/>
      </rPr>
      <t>米均高</t>
    </r>
    <r>
      <rPr>
        <sz val="12"/>
        <color theme="1"/>
        <rFont val="Times New Roman"/>
        <charset val="134"/>
      </rPr>
      <t>2</t>
    </r>
    <r>
      <rPr>
        <sz val="12"/>
        <color theme="1"/>
        <rFont val="宋体"/>
        <charset val="134"/>
      </rPr>
      <t>米，改造挡墙</t>
    </r>
    <r>
      <rPr>
        <sz val="12"/>
        <color theme="1"/>
        <rFont val="Times New Roman"/>
        <charset val="134"/>
      </rPr>
      <t>77</t>
    </r>
    <r>
      <rPr>
        <sz val="12"/>
        <color theme="1"/>
        <rFont val="宋体"/>
        <charset val="134"/>
      </rPr>
      <t>米，挡墙排水沟长</t>
    </r>
    <r>
      <rPr>
        <sz val="12"/>
        <color theme="1"/>
        <rFont val="Times New Roman"/>
        <charset val="134"/>
      </rPr>
      <t>97</t>
    </r>
    <r>
      <rPr>
        <sz val="12"/>
        <color theme="1"/>
        <rFont val="宋体"/>
        <charset val="134"/>
      </rPr>
      <t>米（宽</t>
    </r>
    <r>
      <rPr>
        <sz val="12"/>
        <color theme="1"/>
        <rFont val="Times New Roman"/>
        <charset val="134"/>
      </rPr>
      <t>0.5</t>
    </r>
    <r>
      <rPr>
        <sz val="12"/>
        <color theme="1"/>
        <rFont val="宋体"/>
        <charset val="134"/>
      </rPr>
      <t>米、高</t>
    </r>
    <r>
      <rPr>
        <sz val="12"/>
        <color theme="1"/>
        <rFont val="Times New Roman"/>
        <charset val="134"/>
      </rPr>
      <t>0.5</t>
    </r>
    <r>
      <rPr>
        <sz val="12"/>
        <color theme="1"/>
        <rFont val="宋体"/>
        <charset val="134"/>
      </rPr>
      <t>米）硬化道路长</t>
    </r>
    <r>
      <rPr>
        <sz val="12"/>
        <color theme="1"/>
        <rFont val="Times New Roman"/>
        <charset val="134"/>
      </rPr>
      <t>97</t>
    </r>
    <r>
      <rPr>
        <sz val="12"/>
        <color theme="1"/>
        <rFont val="宋体"/>
        <charset val="134"/>
      </rPr>
      <t>米宽</t>
    </r>
    <r>
      <rPr>
        <sz val="12"/>
        <color theme="1"/>
        <rFont val="Times New Roman"/>
        <charset val="134"/>
      </rPr>
      <t>3.5</t>
    </r>
    <r>
      <rPr>
        <sz val="12"/>
        <color theme="1"/>
        <rFont val="宋体"/>
        <charset val="134"/>
      </rPr>
      <t>米，混凝土水渠长</t>
    </r>
    <r>
      <rPr>
        <sz val="12"/>
        <color theme="1"/>
        <rFont val="Times New Roman"/>
        <charset val="134"/>
      </rPr>
      <t>237</t>
    </r>
    <r>
      <rPr>
        <sz val="12"/>
        <color theme="1"/>
        <rFont val="宋体"/>
        <charset val="134"/>
      </rPr>
      <t>米（宽</t>
    </r>
    <r>
      <rPr>
        <sz val="12"/>
        <color theme="1"/>
        <rFont val="Times New Roman"/>
        <charset val="134"/>
      </rPr>
      <t>0.6</t>
    </r>
    <r>
      <rPr>
        <sz val="12"/>
        <color theme="1"/>
        <rFont val="宋体"/>
        <charset val="134"/>
      </rPr>
      <t>米、高</t>
    </r>
    <r>
      <rPr>
        <sz val="12"/>
        <color theme="1"/>
        <rFont val="Times New Roman"/>
        <charset val="134"/>
      </rPr>
      <t>0.5</t>
    </r>
    <r>
      <rPr>
        <sz val="12"/>
        <color theme="1"/>
        <rFont val="宋体"/>
        <charset val="134"/>
      </rPr>
      <t>米），绿化提升</t>
    </r>
    <r>
      <rPr>
        <sz val="12"/>
        <color theme="1"/>
        <rFont val="Times New Roman"/>
        <charset val="134"/>
      </rPr>
      <t>200</t>
    </r>
    <r>
      <rPr>
        <sz val="12"/>
        <color theme="1"/>
        <rFont val="宋体"/>
        <charset val="134"/>
      </rPr>
      <t>平方米及周边环境整治等。</t>
    </r>
  </si>
  <si>
    <r>
      <rPr>
        <sz val="12"/>
        <color theme="1"/>
        <rFont val="宋体"/>
        <charset val="134"/>
      </rPr>
      <t>火烧店镇</t>
    </r>
    <r>
      <rPr>
        <sz val="12"/>
        <color theme="1"/>
        <rFont val="Times New Roman"/>
        <charset val="134"/>
      </rPr>
      <t xml:space="preserve">
</t>
    </r>
    <r>
      <rPr>
        <sz val="12"/>
        <color theme="1"/>
        <rFont val="宋体"/>
        <charset val="134"/>
      </rPr>
      <t>望星台村</t>
    </r>
  </si>
  <si>
    <r>
      <rPr>
        <sz val="12"/>
        <color theme="1"/>
        <rFont val="宋体"/>
        <charset val="134"/>
      </rPr>
      <t>改善农户</t>
    </r>
    <r>
      <rPr>
        <sz val="12"/>
        <color theme="1"/>
        <rFont val="Times New Roman"/>
        <charset val="134"/>
      </rPr>
      <t>18</t>
    </r>
    <r>
      <rPr>
        <sz val="12"/>
        <color theme="1"/>
        <rFont val="宋体"/>
        <charset val="134"/>
      </rPr>
      <t>户</t>
    </r>
    <r>
      <rPr>
        <sz val="12"/>
        <color theme="1"/>
        <rFont val="Times New Roman"/>
        <charset val="134"/>
      </rPr>
      <t>62</t>
    </r>
    <r>
      <rPr>
        <sz val="12"/>
        <color theme="1"/>
        <rFont val="宋体"/>
        <charset val="134"/>
      </rPr>
      <t>人农业生产及生活条件、务工增收，其中脱贫户及监测对象</t>
    </r>
    <r>
      <rPr>
        <sz val="12"/>
        <color theme="1"/>
        <rFont val="Times New Roman"/>
        <charset val="134"/>
      </rPr>
      <t>4</t>
    </r>
    <r>
      <rPr>
        <sz val="12"/>
        <color theme="1"/>
        <rFont val="宋体"/>
        <charset val="134"/>
      </rPr>
      <t>户</t>
    </r>
    <r>
      <rPr>
        <sz val="12"/>
        <color theme="1"/>
        <rFont val="Times New Roman"/>
        <charset val="134"/>
      </rPr>
      <t>11</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</si>
  <si>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新建生产道路总长约</t>
    </r>
    <r>
      <rPr>
        <sz val="12"/>
        <color theme="1"/>
        <rFont val="Times New Roman"/>
        <charset val="134"/>
      </rPr>
      <t>1130m</t>
    </r>
    <r>
      <rPr>
        <sz val="12"/>
        <color theme="1"/>
        <rFont val="宋体"/>
        <charset val="134"/>
      </rPr>
      <t>；蓬盖水渠</t>
    </r>
    <r>
      <rPr>
        <sz val="12"/>
        <color theme="1"/>
        <rFont val="Times New Roman"/>
        <charset val="134"/>
      </rPr>
      <t>300m</t>
    </r>
    <r>
      <rPr>
        <sz val="12"/>
        <color theme="1"/>
        <rFont val="宋体"/>
        <charset val="134"/>
      </rPr>
      <t>，</t>
    </r>
    <r>
      <rPr>
        <sz val="12"/>
        <color theme="1"/>
        <rFont val="Times New Roman"/>
        <charset val="134"/>
      </rPr>
      <t>DN32</t>
    </r>
    <r>
      <rPr>
        <sz val="12"/>
        <color theme="1"/>
        <rFont val="宋体"/>
        <charset val="134"/>
      </rPr>
      <t>给水管网</t>
    </r>
    <r>
      <rPr>
        <sz val="12"/>
        <color theme="1"/>
        <rFont val="Times New Roman"/>
        <charset val="134"/>
      </rPr>
      <t>300m</t>
    </r>
    <r>
      <rPr>
        <sz val="12"/>
        <color theme="1"/>
        <rFont val="宋体"/>
        <charset val="134"/>
      </rPr>
      <t>；新建挡墙长约</t>
    </r>
    <r>
      <rPr>
        <sz val="12"/>
        <color theme="1"/>
        <rFont val="Times New Roman"/>
        <charset val="134"/>
      </rPr>
      <t>300m</t>
    </r>
    <r>
      <rPr>
        <sz val="12"/>
        <color theme="1"/>
        <rFont val="宋体"/>
        <charset val="134"/>
      </rPr>
      <t>；改建混凝土矩形水渠</t>
    </r>
    <r>
      <rPr>
        <sz val="12"/>
        <color theme="1"/>
        <rFont val="Times New Roman"/>
        <charset val="134"/>
      </rPr>
      <t>860m</t>
    </r>
    <r>
      <rPr>
        <sz val="12"/>
        <color theme="1"/>
        <rFont val="宋体"/>
        <charset val="134"/>
      </rPr>
      <t>；新建长</t>
    </r>
    <r>
      <rPr>
        <sz val="12"/>
        <color theme="1"/>
        <rFont val="Times New Roman"/>
        <charset val="134"/>
      </rPr>
      <t>10</t>
    </r>
    <r>
      <rPr>
        <sz val="12"/>
        <color theme="1"/>
        <rFont val="宋体"/>
        <charset val="134"/>
      </rPr>
      <t>米拦水坝</t>
    </r>
    <r>
      <rPr>
        <sz val="12"/>
        <color theme="1"/>
        <rFont val="Times New Roman"/>
        <charset val="134"/>
      </rPr>
      <t>1</t>
    </r>
    <r>
      <rPr>
        <sz val="12"/>
        <color theme="1"/>
        <rFont val="宋体"/>
        <charset val="134"/>
      </rPr>
      <t>处。</t>
    </r>
  </si>
  <si>
    <r>
      <rPr>
        <sz val="12"/>
        <color theme="1"/>
        <rFont val="宋体"/>
        <charset val="134"/>
      </rPr>
      <t>受益脱贫户和监测对象人口数</t>
    </r>
    <r>
      <rPr>
        <sz val="12"/>
        <color theme="1"/>
        <rFont val="Times New Roman"/>
        <charset val="134"/>
      </rPr>
      <t>≥11</t>
    </r>
    <r>
      <rPr>
        <sz val="12"/>
        <color theme="1"/>
        <rFont val="宋体"/>
        <charset val="134"/>
      </rPr>
      <t>人</t>
    </r>
  </si>
  <si>
    <r>
      <rPr>
        <sz val="12"/>
        <color theme="1"/>
        <rFont val="Times New Roman"/>
        <charset val="134"/>
      </rPr>
      <t>2025</t>
    </r>
    <r>
      <rPr>
        <sz val="12"/>
        <color theme="1"/>
        <rFont val="宋体"/>
        <charset val="134"/>
      </rPr>
      <t>年留坝县玉皇庙镇农业生产性用水设施恢复项目</t>
    </r>
  </si>
  <si>
    <r>
      <rPr>
        <sz val="12"/>
        <color theme="1"/>
        <rFont val="宋体"/>
        <charset val="134"/>
      </rPr>
      <t>①关房子村柿树坝水毁堤防恢复</t>
    </r>
    <r>
      <rPr>
        <sz val="12"/>
        <color theme="1"/>
        <rFont val="Times New Roman"/>
        <charset val="134"/>
      </rPr>
      <t>260m</t>
    </r>
    <r>
      <rPr>
        <sz val="12"/>
        <color theme="1"/>
        <rFont val="宋体"/>
        <charset val="134"/>
      </rPr>
      <t>：恢复堤防采用重力式挡墙形式，挡墙总高</t>
    </r>
    <r>
      <rPr>
        <sz val="12"/>
        <color theme="1"/>
        <rFont val="Times New Roman"/>
        <charset val="134"/>
      </rPr>
      <t>4.8m</t>
    </r>
    <r>
      <rPr>
        <sz val="12"/>
        <color theme="1"/>
        <rFont val="宋体"/>
        <charset val="134"/>
      </rPr>
      <t>，顶宽</t>
    </r>
    <r>
      <rPr>
        <sz val="12"/>
        <color theme="1"/>
        <rFont val="Times New Roman"/>
        <charset val="134"/>
      </rPr>
      <t>0.6m</t>
    </r>
    <r>
      <rPr>
        <sz val="12"/>
        <color theme="1"/>
        <rFont val="宋体"/>
        <charset val="134"/>
      </rPr>
      <t>，基础高</t>
    </r>
    <r>
      <rPr>
        <sz val="12"/>
        <color theme="1"/>
        <rFont val="Times New Roman"/>
        <charset val="134"/>
      </rPr>
      <t>1.5m</t>
    </r>
    <r>
      <rPr>
        <sz val="12"/>
        <color theme="1"/>
        <rFont val="宋体"/>
        <charset val="134"/>
      </rPr>
      <t>、底宽</t>
    </r>
    <r>
      <rPr>
        <sz val="12"/>
        <color theme="1"/>
        <rFont val="Times New Roman"/>
        <charset val="134"/>
      </rPr>
      <t>2.05m</t>
    </r>
    <r>
      <rPr>
        <sz val="12"/>
        <color theme="1"/>
        <rFont val="宋体"/>
        <charset val="134"/>
      </rPr>
      <t>，采用</t>
    </r>
    <r>
      <rPr>
        <sz val="12"/>
        <color theme="1"/>
        <rFont val="Times New Roman"/>
        <charset val="134"/>
      </rPr>
      <t>C20</t>
    </r>
    <r>
      <rPr>
        <sz val="12"/>
        <color theme="1"/>
        <rFont val="宋体"/>
        <charset val="134"/>
      </rPr>
      <t>埋石砼现浇，埋石率</t>
    </r>
    <r>
      <rPr>
        <sz val="12"/>
        <color theme="1"/>
        <rFont val="Times New Roman"/>
        <charset val="134"/>
      </rPr>
      <t>≤20%</t>
    </r>
    <r>
      <rPr>
        <sz val="12"/>
        <color theme="1"/>
        <rFont val="宋体"/>
        <charset val="134"/>
      </rPr>
      <t>；墙体采用</t>
    </r>
    <r>
      <rPr>
        <sz val="12"/>
        <color theme="1"/>
        <rFont val="Times New Roman"/>
        <charset val="134"/>
      </rPr>
      <t>M7.5</t>
    </r>
    <r>
      <rPr>
        <sz val="12"/>
        <color theme="1"/>
        <rFont val="宋体"/>
        <charset val="134"/>
      </rPr>
      <t>浆砌石砌筑，临水侧坡比</t>
    </r>
    <r>
      <rPr>
        <sz val="12"/>
        <color theme="1"/>
        <rFont val="Times New Roman"/>
        <charset val="134"/>
      </rPr>
      <t>1</t>
    </r>
    <r>
      <rPr>
        <sz val="12"/>
        <color theme="1"/>
        <rFont val="宋体"/>
        <charset val="134"/>
      </rPr>
      <t>：</t>
    </r>
    <r>
      <rPr>
        <sz val="12"/>
        <color theme="1"/>
        <rFont val="Times New Roman"/>
        <charset val="134"/>
      </rPr>
      <t>0.35</t>
    </r>
    <r>
      <rPr>
        <sz val="12"/>
        <color theme="1"/>
        <rFont val="宋体"/>
        <charset val="134"/>
      </rPr>
      <t>，背水侧竖直。</t>
    </r>
    <r>
      <rPr>
        <sz val="12"/>
        <color theme="1"/>
        <rFont val="Times New Roman"/>
        <charset val="134"/>
      </rPr>
      <t xml:space="preserve">
</t>
    </r>
    <r>
      <rPr>
        <sz val="12"/>
        <color theme="1"/>
        <rFont val="宋体"/>
        <charset val="134"/>
      </rPr>
      <t>②白庙子村吊坝子养殖场水毁护岸恢复</t>
    </r>
    <r>
      <rPr>
        <sz val="12"/>
        <color theme="1"/>
        <rFont val="Times New Roman"/>
        <charset val="134"/>
      </rPr>
      <t>62m</t>
    </r>
    <r>
      <rPr>
        <sz val="12"/>
        <color theme="1"/>
        <rFont val="宋体"/>
        <charset val="134"/>
      </rPr>
      <t>：恢复护岸采用仰斜式挡墙形式，挡墙总高</t>
    </r>
    <r>
      <rPr>
        <sz val="12"/>
        <color theme="1"/>
        <rFont val="Times New Roman"/>
        <charset val="134"/>
      </rPr>
      <t>6.5m</t>
    </r>
    <r>
      <rPr>
        <sz val="12"/>
        <color theme="1"/>
        <rFont val="宋体"/>
        <charset val="134"/>
      </rPr>
      <t>，顶宽</t>
    </r>
    <r>
      <rPr>
        <sz val="12"/>
        <color theme="1"/>
        <rFont val="Times New Roman"/>
        <charset val="134"/>
      </rPr>
      <t>1.5m</t>
    </r>
    <r>
      <rPr>
        <sz val="12"/>
        <color theme="1"/>
        <rFont val="宋体"/>
        <charset val="134"/>
      </rPr>
      <t>，底宽</t>
    </r>
    <r>
      <rPr>
        <sz val="12"/>
        <color theme="1"/>
        <rFont val="Times New Roman"/>
        <charset val="134"/>
      </rPr>
      <t>3.45m</t>
    </r>
    <r>
      <rPr>
        <sz val="12"/>
        <color theme="1"/>
        <rFont val="宋体"/>
        <charset val="134"/>
      </rPr>
      <t>，基础设置一个扩展台，台高</t>
    </r>
    <r>
      <rPr>
        <sz val="12"/>
        <color theme="1"/>
        <rFont val="Times New Roman"/>
        <charset val="134"/>
      </rPr>
      <t>1.5m</t>
    </r>
    <r>
      <rPr>
        <sz val="12"/>
        <color theme="1"/>
        <rFont val="宋体"/>
        <charset val="134"/>
      </rPr>
      <t>、宽</t>
    </r>
    <r>
      <rPr>
        <sz val="12"/>
        <color theme="1"/>
        <rFont val="Times New Roman"/>
        <charset val="134"/>
      </rPr>
      <t>0.6m</t>
    </r>
    <r>
      <rPr>
        <sz val="12"/>
        <color theme="1"/>
        <rFont val="宋体"/>
        <charset val="134"/>
      </rPr>
      <t>，上墙临水侧坡比</t>
    </r>
    <r>
      <rPr>
        <sz val="12"/>
        <color theme="1"/>
        <rFont val="Times New Roman"/>
        <charset val="134"/>
      </rPr>
      <t>1:0.4</t>
    </r>
    <r>
      <rPr>
        <sz val="12"/>
        <color theme="1"/>
        <rFont val="宋体"/>
        <charset val="134"/>
      </rPr>
      <t>，背水侧坡比</t>
    </r>
    <r>
      <rPr>
        <sz val="12"/>
        <color theme="1"/>
        <rFont val="Times New Roman"/>
        <charset val="134"/>
      </rPr>
      <t>1:0.1</t>
    </r>
    <r>
      <rPr>
        <sz val="12"/>
        <color theme="1"/>
        <rFont val="宋体"/>
        <charset val="134"/>
      </rPr>
      <t>。挡墙全部采用</t>
    </r>
    <r>
      <rPr>
        <sz val="12"/>
        <color theme="1"/>
        <rFont val="Times New Roman"/>
        <charset val="134"/>
      </rPr>
      <t>C20</t>
    </r>
    <r>
      <rPr>
        <sz val="12"/>
        <color theme="1"/>
        <rFont val="宋体"/>
        <charset val="134"/>
      </rPr>
      <t>埋石砼现浇，埋石率</t>
    </r>
    <r>
      <rPr>
        <sz val="12"/>
        <color theme="1"/>
        <rFont val="Times New Roman"/>
        <charset val="134"/>
      </rPr>
      <t>≤20%</t>
    </r>
    <r>
      <rPr>
        <sz val="12"/>
        <color theme="1"/>
        <rFont val="宋体"/>
        <charset val="134"/>
      </rPr>
      <t>。</t>
    </r>
    <r>
      <rPr>
        <sz val="12"/>
        <color theme="1"/>
        <rFont val="Times New Roman"/>
        <charset val="134"/>
      </rPr>
      <t xml:space="preserve">
</t>
    </r>
    <r>
      <rPr>
        <sz val="12"/>
        <color theme="1"/>
        <rFont val="宋体"/>
        <charset val="134"/>
      </rPr>
      <t>③玉皇庙村水毁灌溉渠道恢复</t>
    </r>
    <r>
      <rPr>
        <sz val="12"/>
        <color theme="1"/>
        <rFont val="Times New Roman"/>
        <charset val="134"/>
      </rPr>
      <t>420m</t>
    </r>
    <r>
      <rPr>
        <sz val="12"/>
        <color theme="1"/>
        <rFont val="宋体"/>
        <charset val="134"/>
      </rPr>
      <t>（含临河渠道基础恢复</t>
    </r>
    <r>
      <rPr>
        <sz val="12"/>
        <color theme="1"/>
        <rFont val="Times New Roman"/>
        <charset val="134"/>
      </rPr>
      <t>70m</t>
    </r>
    <r>
      <rPr>
        <sz val="12"/>
        <color theme="1"/>
        <rFont val="宋体"/>
        <charset val="134"/>
      </rPr>
      <t>）：恢复灌溉渠道采用</t>
    </r>
    <r>
      <rPr>
        <sz val="12"/>
        <color theme="1"/>
        <rFont val="Times New Roman"/>
        <charset val="134"/>
      </rPr>
      <t>C25</t>
    </r>
    <r>
      <rPr>
        <sz val="12"/>
        <color theme="1"/>
        <rFont val="宋体"/>
        <charset val="134"/>
      </rPr>
      <t>砼矩形现浇渠道，渠首段</t>
    </r>
    <r>
      <rPr>
        <sz val="12"/>
        <color theme="1"/>
        <rFont val="Times New Roman"/>
        <charset val="134"/>
      </rPr>
      <t>70m</t>
    </r>
    <r>
      <rPr>
        <sz val="12"/>
        <color theme="1"/>
        <rFont val="宋体"/>
        <charset val="134"/>
      </rPr>
      <t>净空尺寸</t>
    </r>
    <r>
      <rPr>
        <sz val="12"/>
        <color theme="1"/>
        <rFont val="Times New Roman"/>
        <charset val="134"/>
      </rPr>
      <t>0.5m×0.5m</t>
    </r>
    <r>
      <rPr>
        <sz val="12"/>
        <color theme="1"/>
        <rFont val="宋体"/>
        <charset val="134"/>
      </rPr>
      <t>，渠壁厚</t>
    </r>
    <r>
      <rPr>
        <sz val="12"/>
        <color theme="1"/>
        <rFont val="Times New Roman"/>
        <charset val="134"/>
      </rPr>
      <t>0.25m</t>
    </r>
    <r>
      <rPr>
        <sz val="12"/>
        <color theme="1"/>
        <rFont val="宋体"/>
        <charset val="134"/>
      </rPr>
      <t>，底板厚</t>
    </r>
    <r>
      <rPr>
        <sz val="12"/>
        <color theme="1"/>
        <rFont val="Times New Roman"/>
        <charset val="134"/>
      </rPr>
      <t>0.15m</t>
    </r>
    <r>
      <rPr>
        <sz val="12"/>
        <color theme="1"/>
        <rFont val="宋体"/>
        <charset val="134"/>
      </rPr>
      <t>；下游段净空尺寸</t>
    </r>
    <r>
      <rPr>
        <sz val="12"/>
        <color theme="1"/>
        <rFont val="Times New Roman"/>
        <charset val="134"/>
      </rPr>
      <t>0.4m×0.4m</t>
    </r>
    <r>
      <rPr>
        <sz val="12"/>
        <color theme="1"/>
        <rFont val="宋体"/>
        <charset val="134"/>
      </rPr>
      <t>，渠壁厚</t>
    </r>
    <r>
      <rPr>
        <sz val="12"/>
        <color theme="1"/>
        <rFont val="Times New Roman"/>
        <charset val="134"/>
      </rPr>
      <t>0.20m</t>
    </r>
    <r>
      <rPr>
        <sz val="12"/>
        <color theme="1"/>
        <rFont val="宋体"/>
        <charset val="134"/>
      </rPr>
      <t>，底板厚</t>
    </r>
    <r>
      <rPr>
        <sz val="12"/>
        <color theme="1"/>
        <rFont val="Times New Roman"/>
        <charset val="134"/>
      </rPr>
      <t>0.15m</t>
    </r>
    <r>
      <rPr>
        <sz val="12"/>
        <color theme="1"/>
        <rFont val="宋体"/>
        <charset val="134"/>
      </rPr>
      <t>。临河渠道基础采用重力式挡墙形式，挡墙总高</t>
    </r>
    <r>
      <rPr>
        <sz val="12"/>
        <color theme="1"/>
        <rFont val="Times New Roman"/>
        <charset val="134"/>
      </rPr>
      <t>3.5m</t>
    </r>
    <r>
      <rPr>
        <sz val="12"/>
        <color theme="1"/>
        <rFont val="宋体"/>
        <charset val="134"/>
      </rPr>
      <t>，顶宽</t>
    </r>
    <r>
      <rPr>
        <sz val="12"/>
        <color theme="1"/>
        <rFont val="Times New Roman"/>
        <charset val="134"/>
      </rPr>
      <t>1.0m</t>
    </r>
    <r>
      <rPr>
        <sz val="12"/>
        <color theme="1"/>
        <rFont val="宋体"/>
        <charset val="134"/>
      </rPr>
      <t>，底宽</t>
    </r>
    <r>
      <rPr>
        <sz val="12"/>
        <color theme="1"/>
        <rFont val="Times New Roman"/>
        <charset val="134"/>
      </rPr>
      <t>2.0m</t>
    </r>
    <r>
      <rPr>
        <sz val="12"/>
        <color theme="1"/>
        <rFont val="宋体"/>
        <charset val="134"/>
      </rPr>
      <t>，基础设置一个扩展台，台高</t>
    </r>
    <r>
      <rPr>
        <sz val="12"/>
        <color theme="1"/>
        <rFont val="Times New Roman"/>
        <charset val="134"/>
      </rPr>
      <t>1.5m</t>
    </r>
    <r>
      <rPr>
        <sz val="12"/>
        <color theme="1"/>
        <rFont val="宋体"/>
        <charset val="134"/>
      </rPr>
      <t>、宽</t>
    </r>
    <r>
      <rPr>
        <sz val="12"/>
        <color theme="1"/>
        <rFont val="Times New Roman"/>
        <charset val="134"/>
      </rPr>
      <t>0.3m</t>
    </r>
    <r>
      <rPr>
        <sz val="12"/>
        <color theme="1"/>
        <rFont val="宋体"/>
        <charset val="134"/>
      </rPr>
      <t>，上墙临水侧坡比</t>
    </r>
    <r>
      <rPr>
        <sz val="12"/>
        <color theme="1"/>
        <rFont val="Times New Roman"/>
        <charset val="134"/>
      </rPr>
      <t>1:0.35</t>
    </r>
    <r>
      <rPr>
        <sz val="12"/>
        <color theme="1"/>
        <rFont val="宋体"/>
        <charset val="134"/>
      </rPr>
      <t>，背水侧竖直。挡墙全部采用</t>
    </r>
    <r>
      <rPr>
        <sz val="12"/>
        <color theme="1"/>
        <rFont val="Times New Roman"/>
        <charset val="134"/>
      </rPr>
      <t>C20</t>
    </r>
    <r>
      <rPr>
        <sz val="12"/>
        <color theme="1"/>
        <rFont val="宋体"/>
        <charset val="134"/>
      </rPr>
      <t>埋石砼现浇，埋石率</t>
    </r>
    <r>
      <rPr>
        <sz val="12"/>
        <color theme="1"/>
        <rFont val="Times New Roman"/>
        <charset val="134"/>
      </rPr>
      <t>≤20%</t>
    </r>
    <r>
      <rPr>
        <sz val="12"/>
        <color theme="1"/>
        <rFont val="宋体"/>
        <charset val="134"/>
      </rPr>
      <t>。</t>
    </r>
    <r>
      <rPr>
        <sz val="12"/>
        <color theme="1"/>
        <rFont val="Times New Roman"/>
        <charset val="134"/>
      </rPr>
      <t xml:space="preserve">
</t>
    </r>
    <r>
      <rPr>
        <sz val="12"/>
        <color theme="1"/>
        <rFont val="宋体"/>
        <charset val="134"/>
      </rPr>
      <t>④晏家坟村水毁渠（管）道恢复</t>
    </r>
    <r>
      <rPr>
        <sz val="12"/>
        <color theme="1"/>
        <rFont val="Times New Roman"/>
        <charset val="134"/>
      </rPr>
      <t>1520m</t>
    </r>
    <r>
      <rPr>
        <sz val="12"/>
        <color theme="1"/>
        <rFont val="宋体"/>
        <charset val="134"/>
      </rPr>
      <t>：恢复地埋管道</t>
    </r>
    <r>
      <rPr>
        <sz val="12"/>
        <color theme="1"/>
        <rFont val="Times New Roman"/>
        <charset val="134"/>
      </rPr>
      <t>1500m</t>
    </r>
    <r>
      <rPr>
        <sz val="12"/>
        <color theme="1"/>
        <rFont val="宋体"/>
        <charset val="134"/>
      </rPr>
      <t>，管道规格为聚乙烯</t>
    </r>
    <r>
      <rPr>
        <sz val="12"/>
        <color theme="1"/>
        <rFont val="Times New Roman"/>
        <charset val="134"/>
      </rPr>
      <t>PE100</t>
    </r>
    <r>
      <rPr>
        <sz val="12"/>
        <color theme="1"/>
        <rFont val="宋体"/>
        <charset val="134"/>
      </rPr>
      <t>排水管，</t>
    </r>
    <r>
      <rPr>
        <sz val="12"/>
        <color theme="1"/>
        <rFont val="Times New Roman"/>
        <charset val="134"/>
      </rPr>
      <t>PN1.0 DN200×18.7</t>
    </r>
    <r>
      <rPr>
        <sz val="12"/>
        <color theme="1"/>
        <rFont val="宋体"/>
        <charset val="134"/>
      </rPr>
      <t>。渠道恢复</t>
    </r>
    <r>
      <rPr>
        <sz val="12"/>
        <color theme="1"/>
        <rFont val="Times New Roman"/>
        <charset val="134"/>
      </rPr>
      <t>20m</t>
    </r>
    <r>
      <rPr>
        <sz val="12"/>
        <color theme="1"/>
        <rFont val="宋体"/>
        <charset val="134"/>
      </rPr>
      <t>，采用</t>
    </r>
    <r>
      <rPr>
        <sz val="12"/>
        <color theme="1"/>
        <rFont val="Times New Roman"/>
        <charset val="134"/>
      </rPr>
      <t>C25</t>
    </r>
    <r>
      <rPr>
        <sz val="12"/>
        <color theme="1"/>
        <rFont val="宋体"/>
        <charset val="134"/>
      </rPr>
      <t>砼现浇矩形渠道，壁厚</t>
    </r>
    <r>
      <rPr>
        <sz val="12"/>
        <color theme="1"/>
        <rFont val="Times New Roman"/>
        <charset val="134"/>
      </rPr>
      <t>15cm</t>
    </r>
    <r>
      <rPr>
        <sz val="12"/>
        <color theme="1"/>
        <rFont val="宋体"/>
        <charset val="134"/>
      </rPr>
      <t>，底板厚</t>
    </r>
    <r>
      <rPr>
        <sz val="12"/>
        <color theme="1"/>
        <rFont val="Times New Roman"/>
        <charset val="134"/>
      </rPr>
      <t>15cm</t>
    </r>
    <r>
      <rPr>
        <sz val="12"/>
        <color theme="1"/>
        <rFont val="宋体"/>
        <charset val="134"/>
      </rPr>
      <t>。同时对部分现有渠道进行清淤、防渗处理。</t>
    </r>
  </si>
  <si>
    <r>
      <rPr>
        <sz val="12"/>
        <color theme="1"/>
        <rFont val="宋体"/>
        <charset val="134"/>
      </rPr>
      <t>玉皇庙镇玉皇庙村石窑坝村关房子村白庙子村</t>
    </r>
  </si>
  <si>
    <r>
      <rPr>
        <sz val="12"/>
        <color theme="1"/>
        <rFont val="宋体"/>
        <charset val="134"/>
      </rPr>
      <t>改善农户</t>
    </r>
    <r>
      <rPr>
        <sz val="12"/>
        <color theme="1"/>
        <rFont val="Times New Roman"/>
        <charset val="134"/>
      </rPr>
      <t>45</t>
    </r>
    <r>
      <rPr>
        <sz val="12"/>
        <color theme="1"/>
        <rFont val="宋体"/>
        <charset val="134"/>
      </rPr>
      <t>户</t>
    </r>
    <r>
      <rPr>
        <sz val="12"/>
        <color theme="1"/>
        <rFont val="Times New Roman"/>
        <charset val="134"/>
      </rPr>
      <t>145</t>
    </r>
    <r>
      <rPr>
        <sz val="12"/>
        <color theme="1"/>
        <rFont val="宋体"/>
        <charset val="134"/>
      </rPr>
      <t>人农业生产及生活条件、解决农业灌溉、务工增收，其中脱贫户及监测对象</t>
    </r>
    <r>
      <rPr>
        <sz val="12"/>
        <color theme="1"/>
        <rFont val="Times New Roman"/>
        <charset val="134"/>
      </rPr>
      <t>12</t>
    </r>
    <r>
      <rPr>
        <sz val="12"/>
        <color theme="1"/>
        <rFont val="宋体"/>
        <charset val="134"/>
      </rPr>
      <t>户</t>
    </r>
    <r>
      <rPr>
        <sz val="12"/>
        <color theme="1"/>
        <rFont val="Times New Roman"/>
        <charset val="134"/>
      </rPr>
      <t>41</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</si>
  <si>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人农业生产及生活条件、解决农业灌溉、务工增收</t>
    </r>
  </si>
  <si>
    <r>
      <rPr>
        <sz val="14"/>
        <color theme="1"/>
        <rFont val="宋体"/>
        <charset val="134"/>
      </rPr>
      <t>项目总投入</t>
    </r>
    <r>
      <rPr>
        <sz val="14"/>
        <color theme="1"/>
        <rFont val="Times New Roman"/>
        <charset val="134"/>
      </rPr>
      <t>210</t>
    </r>
    <r>
      <rPr>
        <sz val="14"/>
        <color theme="1"/>
        <rFont val="宋体"/>
        <charset val="134"/>
      </rPr>
      <t>万元</t>
    </r>
  </si>
  <si>
    <r>
      <rPr>
        <sz val="12"/>
        <color theme="1"/>
        <rFont val="宋体"/>
        <charset val="134"/>
      </rPr>
      <t>受益脱贫户和监测对象人口数</t>
    </r>
    <r>
      <rPr>
        <sz val="12"/>
        <color theme="1"/>
        <rFont val="Times New Roman"/>
        <charset val="134"/>
      </rPr>
      <t>≥41</t>
    </r>
    <r>
      <rPr>
        <sz val="12"/>
        <color theme="1"/>
        <rFont val="宋体"/>
        <charset val="134"/>
      </rPr>
      <t>人</t>
    </r>
  </si>
  <si>
    <r>
      <rPr>
        <sz val="12"/>
        <color theme="1"/>
        <rFont val="Times New Roman"/>
        <charset val="134"/>
      </rPr>
      <t>2025</t>
    </r>
    <r>
      <rPr>
        <sz val="12"/>
        <color theme="1"/>
        <rFont val="宋体"/>
        <charset val="134"/>
      </rPr>
      <t>年留坝县玉皇庙镇大树坝村农业生产性用水设施恢复项目</t>
    </r>
  </si>
  <si>
    <r>
      <rPr>
        <sz val="12"/>
        <color theme="1"/>
        <rFont val="宋体"/>
        <charset val="134"/>
      </rPr>
      <t>建设矩形排水沟</t>
    </r>
    <r>
      <rPr>
        <sz val="12"/>
        <color theme="1"/>
        <rFont val="Times New Roman"/>
        <charset val="134"/>
      </rPr>
      <t>500</t>
    </r>
    <r>
      <rPr>
        <sz val="12"/>
        <color theme="1"/>
        <rFont val="宋体"/>
        <charset val="134"/>
      </rPr>
      <t>米（尺寸</t>
    </r>
    <r>
      <rPr>
        <sz val="12"/>
        <color theme="1"/>
        <rFont val="Times New Roman"/>
        <charset val="134"/>
      </rPr>
      <t>40*40</t>
    </r>
    <r>
      <rPr>
        <sz val="12"/>
        <color theme="1"/>
        <rFont val="宋体"/>
        <charset val="134"/>
      </rPr>
      <t>厘米）；修建挡墙</t>
    </r>
    <r>
      <rPr>
        <sz val="12"/>
        <color theme="1"/>
        <rFont val="Times New Roman"/>
        <charset val="134"/>
      </rPr>
      <t>147</t>
    </r>
    <r>
      <rPr>
        <sz val="12"/>
        <color theme="1"/>
        <rFont val="宋体"/>
        <charset val="134"/>
      </rPr>
      <t>米（</t>
    </r>
    <r>
      <rPr>
        <sz val="12"/>
        <color theme="1"/>
        <rFont val="Times New Roman"/>
        <charset val="134"/>
      </rPr>
      <t>M7.5</t>
    </r>
    <r>
      <rPr>
        <sz val="12"/>
        <color theme="1"/>
        <rFont val="宋体"/>
        <charset val="134"/>
      </rPr>
      <t>浆砌片石</t>
    </r>
    <r>
      <rPr>
        <sz val="12"/>
        <color theme="1"/>
        <rFont val="Times New Roman"/>
        <charset val="134"/>
      </rPr>
      <t>427.18</t>
    </r>
    <r>
      <rPr>
        <sz val="12"/>
        <color theme="1"/>
        <rFont val="宋体"/>
        <charset val="134"/>
      </rPr>
      <t>立方米，</t>
    </r>
    <r>
      <rPr>
        <sz val="12"/>
        <color theme="1"/>
        <rFont val="Times New Roman"/>
        <charset val="134"/>
      </rPr>
      <t>C20</t>
    </r>
    <r>
      <rPr>
        <sz val="12"/>
        <color theme="1"/>
        <rFont val="宋体"/>
        <charset val="134"/>
      </rPr>
      <t>片石混凝土</t>
    </r>
    <r>
      <rPr>
        <sz val="12"/>
        <color theme="1"/>
        <rFont val="Times New Roman"/>
        <charset val="134"/>
      </rPr>
      <t>163.86</t>
    </r>
    <r>
      <rPr>
        <sz val="12"/>
        <color theme="1"/>
        <rFont val="宋体"/>
        <charset val="134"/>
      </rPr>
      <t>立方米）；清淤</t>
    </r>
    <r>
      <rPr>
        <sz val="12"/>
        <color theme="1"/>
        <rFont val="Times New Roman"/>
        <charset val="134"/>
      </rPr>
      <t>U</t>
    </r>
    <r>
      <rPr>
        <sz val="12"/>
        <color theme="1"/>
        <rFont val="宋体"/>
        <charset val="134"/>
      </rPr>
      <t>型渠</t>
    </r>
    <r>
      <rPr>
        <sz val="12"/>
        <color theme="1"/>
        <rFont val="Times New Roman"/>
        <charset val="134"/>
      </rPr>
      <t>510</t>
    </r>
    <r>
      <rPr>
        <sz val="12"/>
        <color theme="1"/>
        <rFont val="宋体"/>
        <charset val="134"/>
      </rPr>
      <t>米，修复</t>
    </r>
    <r>
      <rPr>
        <sz val="12"/>
        <color theme="1"/>
        <rFont val="Times New Roman"/>
        <charset val="134"/>
      </rPr>
      <t>10.2</t>
    </r>
    <r>
      <rPr>
        <sz val="12"/>
        <color theme="1"/>
        <rFont val="宋体"/>
        <charset val="134"/>
      </rPr>
      <t>立方米。</t>
    </r>
  </si>
  <si>
    <r>
      <rPr>
        <sz val="12"/>
        <color theme="1"/>
        <rFont val="宋体"/>
        <charset val="134"/>
      </rPr>
      <t>玉皇庙镇</t>
    </r>
    <r>
      <rPr>
        <sz val="12"/>
        <color theme="1"/>
        <rFont val="Times New Roman"/>
        <charset val="134"/>
      </rPr>
      <t xml:space="preserve">
</t>
    </r>
    <r>
      <rPr>
        <sz val="12"/>
        <color theme="1"/>
        <rFont val="宋体"/>
        <charset val="134"/>
      </rPr>
      <t>大树坝村</t>
    </r>
  </si>
  <si>
    <r>
      <rPr>
        <sz val="12"/>
        <color theme="1"/>
        <rFont val="宋体"/>
        <charset val="134"/>
      </rPr>
      <t>改善农户</t>
    </r>
    <r>
      <rPr>
        <sz val="12"/>
        <color theme="1"/>
        <rFont val="Times New Roman"/>
        <charset val="134"/>
      </rPr>
      <t>20</t>
    </r>
    <r>
      <rPr>
        <sz val="12"/>
        <color theme="1"/>
        <rFont val="宋体"/>
        <charset val="134"/>
      </rPr>
      <t>户</t>
    </r>
    <r>
      <rPr>
        <sz val="12"/>
        <color theme="1"/>
        <rFont val="Times New Roman"/>
        <charset val="134"/>
      </rPr>
      <t>60</t>
    </r>
    <r>
      <rPr>
        <sz val="12"/>
        <color theme="1"/>
        <rFont val="宋体"/>
        <charset val="134"/>
      </rPr>
      <t>人农业生产及生活条件、解决农业灌溉、务工增收，其中脱贫户及监测对象</t>
    </r>
    <r>
      <rPr>
        <sz val="12"/>
        <color theme="1"/>
        <rFont val="Times New Roman"/>
        <charset val="134"/>
      </rPr>
      <t>5</t>
    </r>
    <r>
      <rPr>
        <sz val="12"/>
        <color theme="1"/>
        <rFont val="宋体"/>
        <charset val="134"/>
      </rPr>
      <t>户</t>
    </r>
    <r>
      <rPr>
        <sz val="12"/>
        <color theme="1"/>
        <rFont val="Times New Roman"/>
        <charset val="134"/>
      </rPr>
      <t>17</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</si>
  <si>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农业生产及生活条件、解决农业灌溉、务工增收</t>
    </r>
  </si>
  <si>
    <r>
      <rPr>
        <sz val="12"/>
        <color theme="1"/>
        <rFont val="宋体"/>
        <charset val="134"/>
      </rPr>
      <t>受益脱贫户和监测对象人口数</t>
    </r>
    <r>
      <rPr>
        <sz val="12"/>
        <color theme="1"/>
        <rFont val="Times New Roman"/>
        <charset val="134"/>
      </rPr>
      <t>≥17</t>
    </r>
    <r>
      <rPr>
        <sz val="12"/>
        <color theme="1"/>
        <rFont val="宋体"/>
        <charset val="134"/>
      </rPr>
      <t>人</t>
    </r>
  </si>
  <si>
    <r>
      <rPr>
        <sz val="12"/>
        <color theme="1"/>
        <rFont val="Times New Roman"/>
        <charset val="134"/>
      </rPr>
      <t>2025</t>
    </r>
    <r>
      <rPr>
        <sz val="12"/>
        <color theme="1"/>
        <rFont val="宋体"/>
        <charset val="134"/>
      </rPr>
      <t>年留坝县马道镇农业生产性用水设施修复项目</t>
    </r>
  </si>
  <si>
    <r>
      <rPr>
        <sz val="12"/>
        <color theme="1"/>
        <rFont val="宋体"/>
        <charset val="134"/>
      </rPr>
      <t>①花草门村新建</t>
    </r>
    <r>
      <rPr>
        <sz val="12"/>
        <color theme="1"/>
        <rFont val="Times New Roman"/>
        <charset val="134"/>
      </rPr>
      <t>50</t>
    </r>
    <r>
      <rPr>
        <sz val="12"/>
        <color theme="1"/>
        <rFont val="宋体"/>
        <charset val="134"/>
      </rPr>
      <t>矩形灌溉渠</t>
    </r>
    <r>
      <rPr>
        <sz val="12"/>
        <color theme="1"/>
        <rFont val="Times New Roman"/>
        <charset val="134"/>
      </rPr>
      <t>390</t>
    </r>
    <r>
      <rPr>
        <sz val="12"/>
        <color theme="1"/>
        <rFont val="宋体"/>
        <charset val="134"/>
      </rPr>
      <t>米、</t>
    </r>
    <r>
      <rPr>
        <sz val="12"/>
        <color theme="1"/>
        <rFont val="Times New Roman"/>
        <charset val="134"/>
      </rPr>
      <t>40</t>
    </r>
    <r>
      <rPr>
        <sz val="12"/>
        <color theme="1"/>
        <rFont val="宋体"/>
        <charset val="134"/>
      </rPr>
      <t>矩形灌溉渠</t>
    </r>
    <r>
      <rPr>
        <sz val="12"/>
        <color theme="1"/>
        <rFont val="Times New Roman"/>
        <charset val="134"/>
      </rPr>
      <t>40</t>
    </r>
    <r>
      <rPr>
        <sz val="12"/>
        <color theme="1"/>
        <rFont val="宋体"/>
        <charset val="134"/>
      </rPr>
      <t>米、挡墙</t>
    </r>
    <r>
      <rPr>
        <sz val="12"/>
        <color theme="1"/>
        <rFont val="Times New Roman"/>
        <charset val="134"/>
      </rPr>
      <t>190</t>
    </r>
    <r>
      <rPr>
        <sz val="12"/>
        <color theme="1"/>
        <rFont val="宋体"/>
        <charset val="134"/>
      </rPr>
      <t>米、盖板涵</t>
    </r>
    <r>
      <rPr>
        <sz val="12"/>
        <color theme="1"/>
        <rFont val="Times New Roman"/>
        <charset val="134"/>
      </rPr>
      <t>1</t>
    </r>
    <r>
      <rPr>
        <sz val="12"/>
        <color theme="1"/>
        <rFont val="宋体"/>
        <charset val="134"/>
      </rPr>
      <t>处，埋设</t>
    </r>
    <r>
      <rPr>
        <sz val="12"/>
        <color theme="1"/>
        <rFont val="Times New Roman"/>
        <charset val="134"/>
      </rPr>
      <t>DN500</t>
    </r>
    <r>
      <rPr>
        <sz val="12"/>
        <color theme="1"/>
        <rFont val="宋体"/>
        <charset val="134"/>
      </rPr>
      <t>钢管</t>
    </r>
    <r>
      <rPr>
        <sz val="12"/>
        <color theme="1"/>
        <rFont val="Times New Roman"/>
        <charset val="134"/>
      </rPr>
      <t>6m</t>
    </r>
    <r>
      <rPr>
        <sz val="12"/>
        <color theme="1"/>
        <rFont val="宋体"/>
        <charset val="134"/>
      </rPr>
      <t>、</t>
    </r>
    <r>
      <rPr>
        <sz val="12"/>
        <color theme="1"/>
        <rFont val="Times New Roman"/>
        <charset val="134"/>
      </rPr>
      <t>DN500</t>
    </r>
    <r>
      <rPr>
        <sz val="12"/>
        <color theme="1"/>
        <rFont val="宋体"/>
        <charset val="134"/>
      </rPr>
      <t>砼涵管</t>
    </r>
    <r>
      <rPr>
        <sz val="12"/>
        <color theme="1"/>
        <rFont val="Times New Roman"/>
        <charset val="134"/>
      </rPr>
      <t>4m</t>
    </r>
    <r>
      <rPr>
        <sz val="12"/>
        <color theme="1"/>
        <rFont val="宋体"/>
        <charset val="134"/>
      </rPr>
      <t>，修复渠首</t>
    </r>
    <r>
      <rPr>
        <sz val="12"/>
        <color theme="1"/>
        <rFont val="Times New Roman"/>
        <charset val="134"/>
      </rPr>
      <t>1</t>
    </r>
    <r>
      <rPr>
        <sz val="12"/>
        <color theme="1"/>
        <rFont val="宋体"/>
        <charset val="134"/>
      </rPr>
      <t>处；②辛家坝村维修灌溉渠</t>
    </r>
    <r>
      <rPr>
        <sz val="12"/>
        <color theme="1"/>
        <rFont val="Times New Roman"/>
        <charset val="134"/>
      </rPr>
      <t>3</t>
    </r>
    <r>
      <rPr>
        <sz val="12"/>
        <color theme="1"/>
        <rFont val="宋体"/>
        <charset val="134"/>
      </rPr>
      <t>处</t>
    </r>
    <r>
      <rPr>
        <sz val="12"/>
        <color theme="1"/>
        <rFont val="Times New Roman"/>
        <charset val="134"/>
      </rPr>
      <t>738</t>
    </r>
    <r>
      <rPr>
        <sz val="12"/>
        <color theme="1"/>
        <rFont val="宋体"/>
        <charset val="134"/>
      </rPr>
      <t>米；③乱石窖村新建</t>
    </r>
    <r>
      <rPr>
        <sz val="12"/>
        <color theme="1"/>
        <rFont val="Times New Roman"/>
        <charset val="134"/>
      </rPr>
      <t>30</t>
    </r>
    <r>
      <rPr>
        <sz val="12"/>
        <color theme="1"/>
        <rFont val="宋体"/>
        <charset val="134"/>
      </rPr>
      <t>矩形灌溉渠</t>
    </r>
    <r>
      <rPr>
        <sz val="12"/>
        <color theme="1"/>
        <rFont val="Times New Roman"/>
        <charset val="134"/>
      </rPr>
      <t>325</t>
    </r>
    <r>
      <rPr>
        <sz val="12"/>
        <color theme="1"/>
        <rFont val="宋体"/>
        <charset val="134"/>
      </rPr>
      <t>米；④新建水毁堤防</t>
    </r>
    <r>
      <rPr>
        <sz val="12"/>
        <color theme="1"/>
        <rFont val="Times New Roman"/>
        <charset val="134"/>
      </rPr>
      <t>225</t>
    </r>
    <r>
      <rPr>
        <sz val="12"/>
        <color theme="1"/>
        <rFont val="宋体"/>
        <charset val="134"/>
      </rPr>
      <t>米（均高</t>
    </r>
    <r>
      <rPr>
        <sz val="12"/>
        <color theme="1"/>
        <rFont val="Times New Roman"/>
        <charset val="134"/>
      </rPr>
      <t>4</t>
    </r>
    <r>
      <rPr>
        <sz val="12"/>
        <color theme="1"/>
        <rFont val="宋体"/>
        <charset val="134"/>
      </rPr>
      <t>米，均宽</t>
    </r>
    <r>
      <rPr>
        <sz val="12"/>
        <color theme="1"/>
        <rFont val="Times New Roman"/>
        <charset val="134"/>
      </rPr>
      <t>0.8</t>
    </r>
    <r>
      <rPr>
        <sz val="12"/>
        <color theme="1"/>
        <rFont val="宋体"/>
        <charset val="134"/>
      </rPr>
      <t>米），配套建设下河踏步</t>
    </r>
    <r>
      <rPr>
        <sz val="12"/>
        <color theme="1"/>
        <rFont val="Times New Roman"/>
        <charset val="134"/>
      </rPr>
      <t>2</t>
    </r>
    <r>
      <rPr>
        <sz val="12"/>
        <color theme="1"/>
        <rFont val="宋体"/>
        <charset val="134"/>
      </rPr>
      <t>处。</t>
    </r>
  </si>
  <si>
    <r>
      <rPr>
        <sz val="12"/>
        <color theme="1"/>
        <rFont val="宋体"/>
        <charset val="134"/>
      </rPr>
      <t>马道镇</t>
    </r>
    <r>
      <rPr>
        <sz val="12"/>
        <color theme="1"/>
        <rFont val="Times New Roman"/>
        <charset val="134"/>
      </rPr>
      <t xml:space="preserve">
</t>
    </r>
    <r>
      <rPr>
        <sz val="12"/>
        <color theme="1"/>
        <rFont val="宋体"/>
        <charset val="134"/>
      </rPr>
      <t>花草门村</t>
    </r>
    <r>
      <rPr>
        <sz val="12"/>
        <color theme="1"/>
        <rFont val="Times New Roman"/>
        <charset val="134"/>
      </rPr>
      <t xml:space="preserve">                            </t>
    </r>
    <r>
      <rPr>
        <sz val="12"/>
        <color theme="1"/>
        <rFont val="宋体"/>
        <charset val="134"/>
      </rPr>
      <t>辛家坝村乱石窖村仙人沟村</t>
    </r>
  </si>
  <si>
    <r>
      <rPr>
        <sz val="12"/>
        <color theme="1"/>
        <rFont val="宋体"/>
        <charset val="134"/>
      </rPr>
      <t>带动农户</t>
    </r>
    <r>
      <rPr>
        <sz val="12"/>
        <color theme="1"/>
        <rFont val="Times New Roman"/>
        <charset val="134"/>
      </rPr>
      <t>172</t>
    </r>
    <r>
      <rPr>
        <sz val="12"/>
        <color theme="1"/>
        <rFont val="宋体"/>
        <charset val="134"/>
      </rPr>
      <t>户</t>
    </r>
    <r>
      <rPr>
        <sz val="12"/>
        <color theme="1"/>
        <rFont val="Times New Roman"/>
        <charset val="134"/>
      </rPr>
      <t>654</t>
    </r>
    <r>
      <rPr>
        <sz val="12"/>
        <color theme="1"/>
        <rFont val="宋体"/>
        <charset val="134"/>
      </rPr>
      <t>人改善生产生活条件、保护农田、解决农业灌溉、务工增收，其中脱贫户及监测对象</t>
    </r>
    <r>
      <rPr>
        <sz val="12"/>
        <color theme="1"/>
        <rFont val="Times New Roman"/>
        <charset val="134"/>
      </rPr>
      <t>45</t>
    </r>
    <r>
      <rPr>
        <sz val="12"/>
        <color theme="1"/>
        <rFont val="宋体"/>
        <charset val="134"/>
      </rPr>
      <t>户</t>
    </r>
    <r>
      <rPr>
        <sz val="12"/>
        <color theme="1"/>
        <rFont val="Times New Roman"/>
        <charset val="134"/>
      </rPr>
      <t>154</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</si>
  <si>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改善生产生活条件、保护农田、解决农业灌溉、务工增收</t>
    </r>
  </si>
  <si>
    <r>
      <rPr>
        <sz val="12"/>
        <color theme="1"/>
        <rFont val="宋体"/>
        <charset val="134"/>
      </rPr>
      <t>受益脱贫户和监测对象人口数</t>
    </r>
    <r>
      <rPr>
        <sz val="12"/>
        <color theme="1"/>
        <rFont val="Times New Roman"/>
        <charset val="134"/>
      </rPr>
      <t>≥154</t>
    </r>
    <r>
      <rPr>
        <sz val="12"/>
        <color theme="1"/>
        <rFont val="宋体"/>
        <charset val="134"/>
      </rPr>
      <t>人</t>
    </r>
  </si>
  <si>
    <r>
      <rPr>
        <sz val="12"/>
        <color theme="1"/>
        <rFont val="Times New Roman"/>
        <charset val="134"/>
      </rPr>
      <t>2025</t>
    </r>
    <r>
      <rPr>
        <sz val="12"/>
        <color theme="1"/>
        <rFont val="宋体"/>
        <charset val="134"/>
      </rPr>
      <t>年留坝县留侯镇桃园铺村农业生产性用水设施修复项目</t>
    </r>
  </si>
  <si>
    <r>
      <rPr>
        <sz val="12"/>
        <color theme="1"/>
        <rFont val="宋体"/>
        <charset val="134"/>
      </rPr>
      <t>安装</t>
    </r>
    <r>
      <rPr>
        <sz val="12"/>
        <color theme="1"/>
        <rFont val="Times New Roman"/>
        <charset val="134"/>
      </rPr>
      <t>10</t>
    </r>
    <r>
      <rPr>
        <sz val="12"/>
        <color theme="1"/>
        <rFont val="宋体"/>
        <charset val="134"/>
      </rPr>
      <t>立方玻璃钢蓄水池</t>
    </r>
    <r>
      <rPr>
        <sz val="12"/>
        <color theme="1"/>
        <rFont val="Times New Roman"/>
        <charset val="134"/>
      </rPr>
      <t>1</t>
    </r>
    <r>
      <rPr>
        <sz val="12"/>
        <color theme="1"/>
        <rFont val="宋体"/>
        <charset val="134"/>
      </rPr>
      <t>座，铺设</t>
    </r>
    <r>
      <rPr>
        <sz val="12"/>
        <color theme="1"/>
        <rFont val="Times New Roman"/>
        <charset val="134"/>
      </rPr>
      <t>PE40</t>
    </r>
    <r>
      <rPr>
        <sz val="12"/>
        <color theme="1"/>
        <rFont val="宋体"/>
        <charset val="134"/>
      </rPr>
      <t>给水管</t>
    </r>
    <r>
      <rPr>
        <sz val="12"/>
        <color theme="1"/>
        <rFont val="Times New Roman"/>
        <charset val="134"/>
      </rPr>
      <t>1500</t>
    </r>
    <r>
      <rPr>
        <sz val="12"/>
        <color theme="1"/>
        <rFont val="宋体"/>
        <charset val="134"/>
      </rPr>
      <t>米。平整砂石路机耕路</t>
    </r>
    <r>
      <rPr>
        <sz val="12"/>
        <color theme="1"/>
        <rFont val="Times New Roman"/>
        <charset val="134"/>
      </rPr>
      <t>1000</t>
    </r>
    <r>
      <rPr>
        <sz val="12"/>
        <color theme="1"/>
        <rFont val="宋体"/>
        <charset val="134"/>
      </rPr>
      <t>米，宽</t>
    </r>
    <r>
      <rPr>
        <sz val="12"/>
        <color theme="1"/>
        <rFont val="Times New Roman"/>
        <charset val="134"/>
      </rPr>
      <t>2.5</t>
    </r>
    <r>
      <rPr>
        <sz val="12"/>
        <color theme="1"/>
        <rFont val="宋体"/>
        <charset val="134"/>
      </rPr>
      <t>米，浆砌石护坎</t>
    </r>
    <r>
      <rPr>
        <sz val="12"/>
        <color theme="1"/>
        <rFont val="Times New Roman"/>
        <charset val="134"/>
      </rPr>
      <t>400</t>
    </r>
    <r>
      <rPr>
        <sz val="12"/>
        <color theme="1"/>
        <rFont val="宋体"/>
        <charset val="134"/>
      </rPr>
      <t>立方米，钢筋砼涵管</t>
    </r>
    <r>
      <rPr>
        <sz val="12"/>
        <color theme="1"/>
        <rFont val="Times New Roman"/>
        <charset val="134"/>
      </rPr>
      <t>8</t>
    </r>
    <r>
      <rPr>
        <sz val="12"/>
        <color theme="1"/>
        <rFont val="宋体"/>
        <charset val="134"/>
      </rPr>
      <t>处，丁步石</t>
    </r>
    <r>
      <rPr>
        <sz val="12"/>
        <color theme="1"/>
        <rFont val="Times New Roman"/>
        <charset val="134"/>
      </rPr>
      <t>3</t>
    </r>
    <r>
      <rPr>
        <sz val="12"/>
        <color theme="1"/>
        <rFont val="宋体"/>
        <charset val="134"/>
      </rPr>
      <t>处。</t>
    </r>
  </si>
  <si>
    <r>
      <rPr>
        <sz val="12"/>
        <color theme="1"/>
        <rFont val="宋体"/>
        <charset val="134"/>
      </rPr>
      <t>改善</t>
    </r>
    <r>
      <rPr>
        <sz val="12"/>
        <color theme="1"/>
        <rFont val="Times New Roman"/>
        <charset val="134"/>
      </rPr>
      <t>18</t>
    </r>
    <r>
      <rPr>
        <sz val="12"/>
        <color theme="1"/>
        <rFont val="宋体"/>
        <charset val="134"/>
      </rPr>
      <t>户</t>
    </r>
    <r>
      <rPr>
        <sz val="12"/>
        <color theme="1"/>
        <rFont val="Times New Roman"/>
        <charset val="134"/>
      </rPr>
      <t>57</t>
    </r>
    <r>
      <rPr>
        <sz val="12"/>
        <color theme="1"/>
        <rFont val="宋体"/>
        <charset val="134"/>
      </rPr>
      <t>人农户改善生产生活条件、解决农业灌溉、务工增收，其中带动脱贫户和监测对象</t>
    </r>
    <r>
      <rPr>
        <sz val="12"/>
        <color theme="1"/>
        <rFont val="Times New Roman"/>
        <charset val="134"/>
      </rPr>
      <t>3</t>
    </r>
    <r>
      <rPr>
        <sz val="12"/>
        <color theme="1"/>
        <rFont val="宋体"/>
        <charset val="134"/>
      </rPr>
      <t>户</t>
    </r>
    <r>
      <rPr>
        <sz val="12"/>
        <color theme="1"/>
        <rFont val="Times New Roman"/>
        <charset val="134"/>
      </rPr>
      <t>9</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</si>
  <si>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改善生产生活条件、解决农业灌溉、务工增收</t>
    </r>
  </si>
  <si>
    <r>
      <rPr>
        <sz val="12"/>
        <color theme="1"/>
        <rFont val="宋体"/>
        <charset val="134"/>
      </rPr>
      <t>受益脱贫户和监测对象人口数</t>
    </r>
    <r>
      <rPr>
        <sz val="12"/>
        <color theme="1"/>
        <rFont val="Times New Roman"/>
        <charset val="134"/>
      </rPr>
      <t>≥9</t>
    </r>
    <r>
      <rPr>
        <sz val="12"/>
        <color theme="1"/>
        <rFont val="宋体"/>
        <charset val="134"/>
      </rPr>
      <t>人</t>
    </r>
  </si>
  <si>
    <r>
      <rPr>
        <sz val="12"/>
        <color theme="1"/>
        <rFont val="Times New Roman"/>
        <charset val="134"/>
      </rPr>
      <t>2025</t>
    </r>
    <r>
      <rPr>
        <sz val="12"/>
        <color theme="1"/>
        <rFont val="宋体"/>
        <charset val="134"/>
      </rPr>
      <t>年留坝县武关驿镇农业生产性用水设施修复项目</t>
    </r>
  </si>
  <si>
    <r>
      <rPr>
        <sz val="12"/>
        <color theme="1"/>
        <rFont val="宋体"/>
        <charset val="134"/>
      </rPr>
      <t>①武曲铺村拆除废旧矩形渠共</t>
    </r>
    <r>
      <rPr>
        <sz val="12"/>
        <color theme="1"/>
        <rFont val="Times New Roman"/>
        <charset val="134"/>
      </rPr>
      <t>500</t>
    </r>
    <r>
      <rPr>
        <sz val="12"/>
        <color theme="1"/>
        <rFont val="宋体"/>
        <charset val="134"/>
      </rPr>
      <t>米，新建</t>
    </r>
    <r>
      <rPr>
        <sz val="12"/>
        <color theme="1"/>
        <rFont val="Times New Roman"/>
        <charset val="134"/>
      </rPr>
      <t>40</t>
    </r>
    <r>
      <rPr>
        <sz val="12"/>
        <color theme="1"/>
        <rFont val="宋体"/>
        <charset val="134"/>
      </rPr>
      <t>矩形灌溉渠</t>
    </r>
    <r>
      <rPr>
        <sz val="12"/>
        <color theme="1"/>
        <rFont val="Times New Roman"/>
        <charset val="134"/>
      </rPr>
      <t>500</t>
    </r>
    <r>
      <rPr>
        <sz val="12"/>
        <color theme="1"/>
        <rFont val="宋体"/>
        <charset val="134"/>
      </rPr>
      <t>米；②河口村新建</t>
    </r>
    <r>
      <rPr>
        <sz val="12"/>
        <color theme="1"/>
        <rFont val="Times New Roman"/>
        <charset val="134"/>
      </rPr>
      <t>40</t>
    </r>
    <r>
      <rPr>
        <sz val="12"/>
        <color theme="1"/>
        <rFont val="宋体"/>
        <charset val="134"/>
      </rPr>
      <t>矩形灌溉渠堰渠</t>
    </r>
    <r>
      <rPr>
        <sz val="12"/>
        <color theme="1"/>
        <rFont val="Times New Roman"/>
        <charset val="134"/>
      </rPr>
      <t>360</t>
    </r>
    <r>
      <rPr>
        <sz val="12"/>
        <color theme="1"/>
        <rFont val="宋体"/>
        <charset val="134"/>
      </rPr>
      <t>米、</t>
    </r>
    <r>
      <rPr>
        <sz val="12"/>
        <color theme="1"/>
        <rFont val="Times New Roman"/>
        <charset val="134"/>
      </rPr>
      <t>30</t>
    </r>
    <r>
      <rPr>
        <sz val="12"/>
        <color theme="1"/>
        <rFont val="宋体"/>
        <charset val="134"/>
      </rPr>
      <t>矩形支渠</t>
    </r>
    <r>
      <rPr>
        <sz val="12"/>
        <color theme="1"/>
        <rFont val="Times New Roman"/>
        <charset val="134"/>
      </rPr>
      <t>50</t>
    </r>
    <r>
      <rPr>
        <sz val="12"/>
        <color theme="1"/>
        <rFont val="宋体"/>
        <charset val="134"/>
      </rPr>
      <t>米，新建</t>
    </r>
    <r>
      <rPr>
        <sz val="12"/>
        <color theme="1"/>
        <rFont val="Times New Roman"/>
        <charset val="134"/>
      </rPr>
      <t>200</t>
    </r>
    <r>
      <rPr>
        <sz val="12"/>
        <color theme="1"/>
        <rFont val="宋体"/>
        <charset val="134"/>
      </rPr>
      <t>米单边渠</t>
    </r>
    <r>
      <rPr>
        <sz val="12"/>
        <color theme="1"/>
        <rFont val="Times New Roman"/>
        <charset val="134"/>
      </rPr>
      <t>200</t>
    </r>
    <r>
      <rPr>
        <sz val="12"/>
        <color theme="1"/>
        <rFont val="宋体"/>
        <charset val="134"/>
      </rPr>
      <t>米；③孔雀台村新建</t>
    </r>
    <r>
      <rPr>
        <sz val="12"/>
        <color theme="1"/>
        <rFont val="Times New Roman"/>
        <charset val="134"/>
      </rPr>
      <t>40</t>
    </r>
    <r>
      <rPr>
        <sz val="12"/>
        <color theme="1"/>
        <rFont val="宋体"/>
        <charset val="134"/>
      </rPr>
      <t>矩形灌溉渠</t>
    </r>
    <r>
      <rPr>
        <sz val="12"/>
        <color theme="1"/>
        <rFont val="Times New Roman"/>
        <charset val="134"/>
      </rPr>
      <t>600</t>
    </r>
    <r>
      <rPr>
        <sz val="12"/>
        <color theme="1"/>
        <rFont val="宋体"/>
        <charset val="134"/>
      </rPr>
      <t>米。</t>
    </r>
  </si>
  <si>
    <r>
      <rPr>
        <sz val="12"/>
        <color theme="1"/>
        <rFont val="宋体"/>
        <charset val="134"/>
      </rPr>
      <t>武关驿镇</t>
    </r>
    <r>
      <rPr>
        <sz val="12"/>
        <color theme="1"/>
        <rFont val="Times New Roman"/>
        <charset val="134"/>
      </rPr>
      <t xml:space="preserve">
</t>
    </r>
    <r>
      <rPr>
        <sz val="12"/>
        <color theme="1"/>
        <rFont val="宋体"/>
        <charset val="134"/>
      </rPr>
      <t>武曲铺村</t>
    </r>
    <r>
      <rPr>
        <sz val="12"/>
        <color theme="1"/>
        <rFont val="Times New Roman"/>
        <charset val="134"/>
      </rPr>
      <t xml:space="preserve">                           </t>
    </r>
    <r>
      <rPr>
        <sz val="12"/>
        <color theme="1"/>
        <rFont val="宋体"/>
        <charset val="134"/>
      </rPr>
      <t>河口村</t>
    </r>
    <r>
      <rPr>
        <sz val="12"/>
        <color theme="1"/>
        <rFont val="Times New Roman"/>
        <charset val="134"/>
      </rPr>
      <t xml:space="preserve"> </t>
    </r>
    <r>
      <rPr>
        <sz val="12"/>
        <color theme="1"/>
        <rFont val="宋体"/>
        <charset val="134"/>
      </rPr>
      <t>孔雀台村</t>
    </r>
  </si>
  <si>
    <r>
      <rPr>
        <sz val="12"/>
        <color theme="1"/>
        <rFont val="宋体"/>
        <charset val="134"/>
      </rPr>
      <t>带动农户</t>
    </r>
    <r>
      <rPr>
        <sz val="12"/>
        <color theme="1"/>
        <rFont val="Times New Roman"/>
        <charset val="134"/>
      </rPr>
      <t>67</t>
    </r>
    <r>
      <rPr>
        <sz val="12"/>
        <color theme="1"/>
        <rFont val="宋体"/>
        <charset val="134"/>
      </rPr>
      <t>户</t>
    </r>
    <r>
      <rPr>
        <sz val="12"/>
        <color theme="1"/>
        <rFont val="Times New Roman"/>
        <charset val="134"/>
      </rPr>
      <t>214</t>
    </r>
    <r>
      <rPr>
        <sz val="12"/>
        <color theme="1"/>
        <rFont val="宋体"/>
        <charset val="134"/>
      </rPr>
      <t>人改善生产生活条件、解决农业灌溉、务工增收，其中脱贫户及监测对象</t>
    </r>
    <r>
      <rPr>
        <sz val="12"/>
        <color theme="1"/>
        <rFont val="Times New Roman"/>
        <charset val="134"/>
      </rPr>
      <t>21</t>
    </r>
    <r>
      <rPr>
        <sz val="12"/>
        <color theme="1"/>
        <rFont val="宋体"/>
        <charset val="134"/>
      </rPr>
      <t>户</t>
    </r>
    <r>
      <rPr>
        <sz val="12"/>
        <color theme="1"/>
        <rFont val="Times New Roman"/>
        <charset val="134"/>
      </rPr>
      <t>62</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</si>
  <si>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受益脱贫户和监测对象人口数</t>
    </r>
    <r>
      <rPr>
        <sz val="12"/>
        <color theme="1"/>
        <rFont val="Times New Roman"/>
        <charset val="134"/>
      </rPr>
      <t>≥62</t>
    </r>
    <r>
      <rPr>
        <sz val="12"/>
        <color theme="1"/>
        <rFont val="宋体"/>
        <charset val="134"/>
      </rPr>
      <t>人</t>
    </r>
  </si>
  <si>
    <r>
      <rPr>
        <sz val="12"/>
        <color theme="1"/>
        <rFont val="Times New Roman"/>
        <charset val="134"/>
      </rPr>
      <t>2025</t>
    </r>
    <r>
      <rPr>
        <sz val="12"/>
        <color theme="1"/>
        <rFont val="宋体"/>
        <charset val="134"/>
      </rPr>
      <t>年留坝县火烧店镇农业生产性用水设施修复项目</t>
    </r>
  </si>
  <si>
    <r>
      <rPr>
        <sz val="12"/>
        <color theme="1"/>
        <rFont val="宋体"/>
        <charset val="134"/>
      </rPr>
      <t>中西沟村新建</t>
    </r>
    <r>
      <rPr>
        <sz val="12"/>
        <color theme="1"/>
        <rFont val="Times New Roman"/>
        <charset val="134"/>
      </rPr>
      <t>40</t>
    </r>
    <r>
      <rPr>
        <sz val="12"/>
        <color theme="1"/>
        <rFont val="宋体"/>
        <charset val="134"/>
      </rPr>
      <t>矩形灌溉渠</t>
    </r>
    <r>
      <rPr>
        <sz val="12"/>
        <color theme="1"/>
        <rFont val="Times New Roman"/>
        <charset val="134"/>
      </rPr>
      <t>1580</t>
    </r>
    <r>
      <rPr>
        <sz val="12"/>
        <color theme="1"/>
        <rFont val="宋体"/>
        <charset val="134"/>
      </rPr>
      <t>米，新建</t>
    </r>
    <r>
      <rPr>
        <sz val="12"/>
        <color theme="1"/>
        <rFont val="Times New Roman"/>
        <charset val="134"/>
      </rPr>
      <t>80</t>
    </r>
    <r>
      <rPr>
        <sz val="12"/>
        <color theme="1"/>
        <rFont val="宋体"/>
        <charset val="134"/>
      </rPr>
      <t>矩形灌溉渠</t>
    </r>
    <r>
      <rPr>
        <sz val="12"/>
        <color theme="1"/>
        <rFont val="Times New Roman"/>
        <charset val="134"/>
      </rPr>
      <t>177.2</t>
    </r>
    <r>
      <rPr>
        <sz val="12"/>
        <color theme="1"/>
        <rFont val="宋体"/>
        <charset val="134"/>
      </rPr>
      <t>米，修复渠道</t>
    </r>
    <r>
      <rPr>
        <sz val="12"/>
        <color theme="1"/>
        <rFont val="Times New Roman"/>
        <charset val="134"/>
      </rPr>
      <t>37</t>
    </r>
    <r>
      <rPr>
        <sz val="12"/>
        <color theme="1"/>
        <rFont val="宋体"/>
        <charset val="134"/>
      </rPr>
      <t>米；石家院村新建</t>
    </r>
    <r>
      <rPr>
        <sz val="12"/>
        <color theme="1"/>
        <rFont val="Times New Roman"/>
        <charset val="134"/>
      </rPr>
      <t>40</t>
    </r>
    <r>
      <rPr>
        <sz val="12"/>
        <color theme="1"/>
        <rFont val="宋体"/>
        <charset val="134"/>
      </rPr>
      <t>米矩形灌溉渠</t>
    </r>
    <r>
      <rPr>
        <sz val="12"/>
        <color theme="1"/>
        <rFont val="Times New Roman"/>
        <charset val="134"/>
      </rPr>
      <t>1027</t>
    </r>
    <r>
      <rPr>
        <sz val="12"/>
        <color theme="1"/>
        <rFont val="宋体"/>
        <charset val="134"/>
      </rPr>
      <t>米。</t>
    </r>
  </si>
  <si>
    <r>
      <rPr>
        <sz val="12"/>
        <color theme="1"/>
        <rFont val="宋体"/>
        <charset val="134"/>
      </rPr>
      <t>火烧店镇</t>
    </r>
    <r>
      <rPr>
        <sz val="12"/>
        <color theme="1"/>
        <rFont val="Times New Roman"/>
        <charset val="134"/>
      </rPr>
      <t xml:space="preserve">
</t>
    </r>
    <r>
      <rPr>
        <sz val="12"/>
        <color theme="1"/>
        <rFont val="宋体"/>
        <charset val="134"/>
      </rPr>
      <t>中西沟村石家院村</t>
    </r>
  </si>
  <si>
    <r>
      <rPr>
        <sz val="12"/>
        <color theme="1"/>
        <rFont val="宋体"/>
        <charset val="134"/>
      </rPr>
      <t>带动农户</t>
    </r>
    <r>
      <rPr>
        <sz val="12"/>
        <color theme="1"/>
        <rFont val="Times New Roman"/>
        <charset val="134"/>
      </rPr>
      <t>67</t>
    </r>
    <r>
      <rPr>
        <sz val="12"/>
        <color theme="1"/>
        <rFont val="宋体"/>
        <charset val="134"/>
      </rPr>
      <t>户</t>
    </r>
    <r>
      <rPr>
        <sz val="12"/>
        <color theme="1"/>
        <rFont val="Times New Roman"/>
        <charset val="134"/>
      </rPr>
      <t>234</t>
    </r>
    <r>
      <rPr>
        <sz val="12"/>
        <color theme="1"/>
        <rFont val="宋体"/>
        <charset val="134"/>
      </rPr>
      <t>人改善生产生活条件、解决农业灌溉、务工增收，其中脱贫户及监测对象</t>
    </r>
    <r>
      <rPr>
        <sz val="12"/>
        <color theme="1"/>
        <rFont val="Times New Roman"/>
        <charset val="134"/>
      </rPr>
      <t>21</t>
    </r>
    <r>
      <rPr>
        <sz val="12"/>
        <color theme="1"/>
        <rFont val="宋体"/>
        <charset val="134"/>
      </rPr>
      <t>户</t>
    </r>
    <r>
      <rPr>
        <sz val="12"/>
        <color theme="1"/>
        <rFont val="Times New Roman"/>
        <charset val="134"/>
      </rPr>
      <t>73</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</si>
  <si>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受益脱贫户和监测对象人口数</t>
    </r>
    <r>
      <rPr>
        <sz val="12"/>
        <color theme="1"/>
        <rFont val="Times New Roman"/>
        <charset val="134"/>
      </rPr>
      <t>≥73</t>
    </r>
    <r>
      <rPr>
        <sz val="12"/>
        <color theme="1"/>
        <rFont val="宋体"/>
        <charset val="134"/>
      </rPr>
      <t>人</t>
    </r>
  </si>
  <si>
    <r>
      <rPr>
        <sz val="12"/>
        <color theme="1"/>
        <rFont val="Times New Roman"/>
        <charset val="134"/>
      </rPr>
      <t>2025</t>
    </r>
    <r>
      <rPr>
        <sz val="12"/>
        <color theme="1"/>
        <rFont val="宋体"/>
        <charset val="134"/>
      </rPr>
      <t>年留坝县江口镇农业生产性用水设施修复项目</t>
    </r>
  </si>
  <si>
    <r>
      <rPr>
        <sz val="12"/>
        <color theme="1"/>
        <rFont val="宋体"/>
        <charset val="134"/>
      </rPr>
      <t>新建</t>
    </r>
    <r>
      <rPr>
        <sz val="12"/>
        <color theme="1"/>
        <rFont val="Times New Roman"/>
        <charset val="134"/>
      </rPr>
      <t>100</t>
    </r>
    <r>
      <rPr>
        <sz val="12"/>
        <color theme="1"/>
        <rFont val="宋体"/>
        <charset val="134"/>
      </rPr>
      <t>立方蓄水池</t>
    </r>
    <r>
      <rPr>
        <sz val="12"/>
        <color theme="1"/>
        <rFont val="Times New Roman"/>
        <charset val="134"/>
      </rPr>
      <t>1</t>
    </r>
    <r>
      <rPr>
        <sz val="12"/>
        <color theme="1"/>
        <rFont val="宋体"/>
        <charset val="134"/>
      </rPr>
      <t>座，大扬程抽水泵</t>
    </r>
    <r>
      <rPr>
        <sz val="12"/>
        <color theme="1"/>
        <rFont val="Times New Roman"/>
        <charset val="134"/>
      </rPr>
      <t>1</t>
    </r>
    <r>
      <rPr>
        <sz val="12"/>
        <color theme="1"/>
        <rFont val="宋体"/>
        <charset val="134"/>
      </rPr>
      <t>台、增压泵一台</t>
    </r>
    <r>
      <rPr>
        <sz val="12"/>
        <color theme="1"/>
        <rFont val="Times New Roman"/>
        <charset val="134"/>
      </rPr>
      <t>;</t>
    </r>
    <r>
      <rPr>
        <sz val="12"/>
        <color theme="1"/>
        <rFont val="宋体"/>
        <charset val="134"/>
      </rPr>
      <t>更换智能控制器、水泵</t>
    </r>
    <r>
      <rPr>
        <sz val="12"/>
        <color theme="1"/>
        <rFont val="Times New Roman"/>
        <charset val="134"/>
      </rPr>
      <t>2</t>
    </r>
    <r>
      <rPr>
        <sz val="12"/>
        <color theme="1"/>
        <rFont val="宋体"/>
        <charset val="134"/>
      </rPr>
      <t>台、电缆</t>
    </r>
    <r>
      <rPr>
        <sz val="12"/>
        <color theme="1"/>
        <rFont val="Times New Roman"/>
        <charset val="134"/>
      </rPr>
      <t>300</t>
    </r>
    <r>
      <rPr>
        <sz val="12"/>
        <color theme="1"/>
        <rFont val="宋体"/>
        <charset val="134"/>
      </rPr>
      <t>米</t>
    </r>
    <r>
      <rPr>
        <sz val="12"/>
        <color theme="1"/>
        <rFont val="Times New Roman"/>
        <charset val="134"/>
      </rPr>
      <t>:</t>
    </r>
    <r>
      <rPr>
        <sz val="12"/>
        <color theme="1"/>
        <rFont val="宋体"/>
        <charset val="134"/>
      </rPr>
      <t>新建</t>
    </r>
    <r>
      <rPr>
        <sz val="12"/>
        <color theme="1"/>
        <rFont val="Times New Roman"/>
        <charset val="134"/>
      </rPr>
      <t>30</t>
    </r>
    <r>
      <rPr>
        <sz val="12"/>
        <color theme="1"/>
        <rFont val="宋体"/>
        <charset val="134"/>
      </rPr>
      <t>矩形堰渠</t>
    </r>
    <r>
      <rPr>
        <sz val="12"/>
        <color theme="1"/>
        <rFont val="Times New Roman"/>
        <charset val="134"/>
      </rPr>
      <t>1874</t>
    </r>
    <r>
      <rPr>
        <sz val="12"/>
        <color theme="1"/>
        <rFont val="宋体"/>
        <charset val="134"/>
      </rPr>
      <t>米</t>
    </r>
    <r>
      <rPr>
        <sz val="12"/>
        <color theme="1"/>
        <rFont val="Times New Roman"/>
        <charset val="134"/>
      </rPr>
      <t>;</t>
    </r>
    <r>
      <rPr>
        <sz val="12"/>
        <color theme="1"/>
        <rFont val="宋体"/>
        <charset val="134"/>
      </rPr>
      <t>修复加固渠道</t>
    </r>
    <r>
      <rPr>
        <sz val="12"/>
        <color theme="1"/>
        <rFont val="Times New Roman"/>
        <charset val="134"/>
      </rPr>
      <t>420</t>
    </r>
    <r>
      <rPr>
        <sz val="12"/>
        <color theme="1"/>
        <rFont val="宋体"/>
        <charset val="134"/>
      </rPr>
      <t>米，加盖钢筋混泥土盖板</t>
    </r>
    <r>
      <rPr>
        <sz val="12"/>
        <color theme="1"/>
        <rFont val="Times New Roman"/>
        <charset val="134"/>
      </rPr>
      <t>20</t>
    </r>
    <r>
      <rPr>
        <sz val="12"/>
        <color theme="1"/>
        <rFont val="宋体"/>
        <charset val="134"/>
      </rPr>
      <t>米，放置铅丝笼</t>
    </r>
    <r>
      <rPr>
        <sz val="12"/>
        <color theme="1"/>
        <rFont val="Times New Roman"/>
        <charset val="134"/>
      </rPr>
      <t>2</t>
    </r>
    <r>
      <rPr>
        <sz val="12"/>
        <color theme="1"/>
        <rFont val="宋体"/>
        <charset val="134"/>
      </rPr>
      <t>处</t>
    </r>
    <r>
      <rPr>
        <sz val="12"/>
        <color theme="1"/>
        <rFont val="Times New Roman"/>
        <charset val="134"/>
      </rPr>
      <t>40</t>
    </r>
    <r>
      <rPr>
        <sz val="12"/>
        <color theme="1"/>
        <rFont val="宋体"/>
        <charset val="134"/>
      </rPr>
      <t>米，埋水泥浇筑渡</t>
    </r>
    <r>
      <rPr>
        <sz val="12"/>
        <color theme="1"/>
        <rFont val="Times New Roman"/>
        <charset val="134"/>
      </rPr>
      <t>8</t>
    </r>
    <r>
      <rPr>
        <sz val="12"/>
        <color theme="1"/>
        <rFont val="宋体"/>
        <charset val="134"/>
      </rPr>
      <t>个，防水闸门</t>
    </r>
    <r>
      <rPr>
        <sz val="12"/>
        <color theme="1"/>
        <rFont val="Times New Roman"/>
        <charset val="134"/>
      </rPr>
      <t>8</t>
    </r>
    <r>
      <rPr>
        <sz val="12"/>
        <color theme="1"/>
        <rFont val="宋体"/>
        <charset val="134"/>
      </rPr>
      <t>套，新做挡墙</t>
    </r>
    <r>
      <rPr>
        <sz val="12"/>
        <color theme="1"/>
        <rFont val="Times New Roman"/>
        <charset val="134"/>
      </rPr>
      <t>40.5</t>
    </r>
    <r>
      <rPr>
        <sz val="12"/>
        <color theme="1"/>
        <rFont val="宋体"/>
        <charset val="134"/>
      </rPr>
      <t>米。</t>
    </r>
  </si>
  <si>
    <r>
      <rPr>
        <sz val="12"/>
        <color theme="1"/>
        <rFont val="宋体"/>
        <charset val="134"/>
      </rPr>
      <t>江口镇</t>
    </r>
    <r>
      <rPr>
        <sz val="12"/>
        <color theme="1"/>
        <rFont val="Times New Roman"/>
        <charset val="134"/>
      </rPr>
      <t xml:space="preserve">
</t>
    </r>
    <r>
      <rPr>
        <sz val="12"/>
        <color theme="1"/>
        <rFont val="宋体"/>
        <charset val="134"/>
      </rPr>
      <t>漩滩村</t>
    </r>
    <r>
      <rPr>
        <sz val="12"/>
        <color theme="1"/>
        <rFont val="Times New Roman"/>
        <charset val="134"/>
      </rPr>
      <t xml:space="preserve"> </t>
    </r>
    <r>
      <rPr>
        <sz val="12"/>
        <color theme="1"/>
        <rFont val="宋体"/>
        <charset val="134"/>
      </rPr>
      <t>柘梨园村元树村河西社区</t>
    </r>
  </si>
  <si>
    <r>
      <rPr>
        <sz val="12"/>
        <color theme="1"/>
        <rFont val="宋体"/>
        <charset val="134"/>
      </rPr>
      <t>带动农户</t>
    </r>
    <r>
      <rPr>
        <sz val="12"/>
        <color theme="1"/>
        <rFont val="Times New Roman"/>
        <charset val="134"/>
      </rPr>
      <t>143</t>
    </r>
    <r>
      <rPr>
        <sz val="12"/>
        <color theme="1"/>
        <rFont val="宋体"/>
        <charset val="134"/>
      </rPr>
      <t>户</t>
    </r>
    <r>
      <rPr>
        <sz val="12"/>
        <color theme="1"/>
        <rFont val="Times New Roman"/>
        <charset val="134"/>
      </rPr>
      <t>565</t>
    </r>
    <r>
      <rPr>
        <sz val="12"/>
        <color theme="1"/>
        <rFont val="宋体"/>
        <charset val="134"/>
      </rPr>
      <t>人改善生产生活条件、解决农业灌溉、务工增收，其中脱贫户及监测对象</t>
    </r>
    <r>
      <rPr>
        <sz val="12"/>
        <color theme="1"/>
        <rFont val="Times New Roman"/>
        <charset val="134"/>
      </rPr>
      <t>65</t>
    </r>
    <r>
      <rPr>
        <sz val="12"/>
        <color theme="1"/>
        <rFont val="宋体"/>
        <charset val="134"/>
      </rPr>
      <t>户</t>
    </r>
    <r>
      <rPr>
        <sz val="12"/>
        <color theme="1"/>
        <rFont val="Times New Roman"/>
        <charset val="134"/>
      </rPr>
      <t>212</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</si>
  <si>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受益脱贫户和监测对象人口数</t>
    </r>
    <r>
      <rPr>
        <sz val="12"/>
        <color theme="1"/>
        <rFont val="Times New Roman"/>
        <charset val="134"/>
      </rPr>
      <t>≥212</t>
    </r>
    <r>
      <rPr>
        <sz val="12"/>
        <color theme="1"/>
        <rFont val="宋体"/>
        <charset val="134"/>
      </rPr>
      <t>人</t>
    </r>
  </si>
  <si>
    <r>
      <rPr>
        <sz val="14"/>
        <color theme="1"/>
        <rFont val="宋体"/>
        <charset val="134"/>
      </rPr>
      <t>②产业园（区）</t>
    </r>
  </si>
  <si>
    <r>
      <rPr>
        <sz val="12"/>
        <color theme="1"/>
        <rFont val="Times New Roman"/>
        <charset val="134"/>
      </rPr>
      <t>2025</t>
    </r>
    <r>
      <rPr>
        <sz val="12"/>
        <color theme="1"/>
        <rFont val="宋体"/>
        <charset val="134"/>
      </rPr>
      <t>年留坝县马道镇东沟生态农业示范园建设项目</t>
    </r>
  </si>
  <si>
    <r>
      <rPr>
        <sz val="12"/>
        <color theme="1"/>
        <rFont val="宋体"/>
        <charset val="134"/>
      </rPr>
      <t>种植生态瓜果蔬菜等农产品</t>
    </r>
    <r>
      <rPr>
        <sz val="12"/>
        <color theme="1"/>
        <rFont val="Times New Roman"/>
        <charset val="134"/>
      </rPr>
      <t>380</t>
    </r>
    <r>
      <rPr>
        <sz val="12"/>
        <color theme="1"/>
        <rFont val="宋体"/>
        <charset val="134"/>
      </rPr>
      <t>亩，维修灌溉渠</t>
    </r>
    <r>
      <rPr>
        <sz val="12"/>
        <color theme="1"/>
        <rFont val="Times New Roman"/>
        <charset val="134"/>
      </rPr>
      <t>1610m</t>
    </r>
    <r>
      <rPr>
        <sz val="12"/>
        <color theme="1"/>
        <rFont val="宋体"/>
        <charset val="134"/>
      </rPr>
      <t>、配套建设产业桥</t>
    </r>
    <r>
      <rPr>
        <sz val="12"/>
        <color theme="1"/>
        <rFont val="Times New Roman"/>
        <charset val="134"/>
      </rPr>
      <t>1</t>
    </r>
    <r>
      <rPr>
        <sz val="12"/>
        <color theme="1"/>
        <rFont val="宋体"/>
        <charset val="134"/>
      </rPr>
      <t>座（长</t>
    </r>
    <r>
      <rPr>
        <sz val="12"/>
        <color theme="1"/>
        <rFont val="Times New Roman"/>
        <charset val="134"/>
      </rPr>
      <t>13m</t>
    </r>
    <r>
      <rPr>
        <sz val="12"/>
        <color theme="1"/>
        <rFont val="宋体"/>
        <charset val="134"/>
      </rPr>
      <t>，宽</t>
    </r>
    <r>
      <rPr>
        <sz val="12"/>
        <color theme="1"/>
        <rFont val="Times New Roman"/>
        <charset val="134"/>
      </rPr>
      <t>3.5m</t>
    </r>
    <r>
      <rPr>
        <sz val="12"/>
        <color theme="1"/>
        <rFont val="宋体"/>
        <charset val="134"/>
      </rPr>
      <t>）、生产道路</t>
    </r>
    <r>
      <rPr>
        <sz val="12"/>
        <color theme="1"/>
        <rFont val="Times New Roman"/>
        <charset val="134"/>
      </rPr>
      <t>171m</t>
    </r>
    <r>
      <rPr>
        <sz val="12"/>
        <color theme="1"/>
        <rFont val="宋体"/>
        <charset val="134"/>
      </rPr>
      <t>、宽</t>
    </r>
    <r>
      <rPr>
        <sz val="12"/>
        <color theme="1"/>
        <rFont val="Times New Roman"/>
        <charset val="134"/>
      </rPr>
      <t>1m</t>
    </r>
    <r>
      <rPr>
        <sz val="12"/>
        <color theme="1"/>
        <rFont val="宋体"/>
        <charset val="134"/>
      </rPr>
      <t>等相关附属设施。</t>
    </r>
  </si>
  <si>
    <r>
      <rPr>
        <sz val="12"/>
        <color theme="1"/>
        <rFont val="宋体"/>
        <charset val="134"/>
      </rPr>
      <t>马道镇</t>
    </r>
    <r>
      <rPr>
        <sz val="12"/>
        <color theme="1"/>
        <rFont val="Times New Roman"/>
        <charset val="134"/>
      </rPr>
      <t xml:space="preserve">
</t>
    </r>
    <r>
      <rPr>
        <sz val="12"/>
        <color theme="1"/>
        <rFont val="宋体"/>
        <charset val="134"/>
      </rPr>
      <t>花草门村、</t>
    </r>
    <r>
      <rPr>
        <sz val="12"/>
        <color theme="1"/>
        <rFont val="Times New Roman"/>
        <charset val="134"/>
      </rPr>
      <t xml:space="preserve">
</t>
    </r>
    <r>
      <rPr>
        <sz val="12"/>
        <color theme="1"/>
        <rFont val="宋体"/>
        <charset val="134"/>
      </rPr>
      <t>辛家坝村、</t>
    </r>
    <r>
      <rPr>
        <sz val="12"/>
        <color theme="1"/>
        <rFont val="Times New Roman"/>
        <charset val="134"/>
      </rPr>
      <t xml:space="preserve">
</t>
    </r>
    <r>
      <rPr>
        <sz val="12"/>
        <color theme="1"/>
        <rFont val="宋体"/>
        <charset val="134"/>
      </rPr>
      <t>二郎庙村</t>
    </r>
  </si>
  <si>
    <r>
      <rPr>
        <sz val="12"/>
        <color theme="1"/>
        <rFont val="宋体"/>
        <charset val="134"/>
      </rPr>
      <t>带动农户</t>
    </r>
    <r>
      <rPr>
        <sz val="12"/>
        <color theme="1"/>
        <rFont val="Times New Roman"/>
        <charset val="134"/>
      </rPr>
      <t>312</t>
    </r>
    <r>
      <rPr>
        <sz val="12"/>
        <color theme="1"/>
        <rFont val="宋体"/>
        <charset val="134"/>
      </rPr>
      <t>户</t>
    </r>
    <r>
      <rPr>
        <sz val="12"/>
        <color theme="1"/>
        <rFont val="Times New Roman"/>
        <charset val="134"/>
      </rPr>
      <t>948</t>
    </r>
    <r>
      <rPr>
        <sz val="12"/>
        <color theme="1"/>
        <rFont val="宋体"/>
        <charset val="134"/>
      </rPr>
      <t>人改善生产条件、发展生态农业、收益分红、务工增收，其中脱贫户及监测对象</t>
    </r>
    <r>
      <rPr>
        <sz val="12"/>
        <color theme="1"/>
        <rFont val="Times New Roman"/>
        <charset val="134"/>
      </rPr>
      <t>128</t>
    </r>
    <r>
      <rPr>
        <sz val="12"/>
        <color theme="1"/>
        <rFont val="宋体"/>
        <charset val="134"/>
      </rPr>
      <t>户</t>
    </r>
    <r>
      <rPr>
        <sz val="12"/>
        <color theme="1"/>
        <rFont val="Times New Roman"/>
        <charset val="134"/>
      </rPr>
      <t>264</t>
    </r>
    <r>
      <rPr>
        <sz val="12"/>
        <color theme="1"/>
        <rFont val="宋体"/>
        <charset val="134"/>
      </rPr>
      <t>人，户均增收</t>
    </r>
    <r>
      <rPr>
        <sz val="12"/>
        <color theme="1"/>
        <rFont val="Times New Roman"/>
        <charset val="134"/>
      </rPr>
      <t>500</t>
    </r>
    <r>
      <rPr>
        <sz val="12"/>
        <color theme="1"/>
        <rFont val="宋体"/>
        <charset val="134"/>
      </rPr>
      <t>元，预计增加村集体经济收入</t>
    </r>
    <r>
      <rPr>
        <sz val="12"/>
        <color theme="1"/>
        <rFont val="Times New Roman"/>
        <charset val="134"/>
      </rPr>
      <t>1.6</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。村集体明确管护运营人员，确保持续发挥效益，项目形成资产归村集体所有。</t>
    </r>
  </si>
  <si>
    <r>
      <rPr>
        <sz val="12"/>
        <color theme="1"/>
        <rFont val="宋体"/>
        <charset val="134"/>
      </rPr>
      <t>改善生产条件、发展生态农业、收益分红、务工增收</t>
    </r>
  </si>
  <si>
    <r>
      <rPr>
        <sz val="12"/>
        <color theme="1"/>
        <rFont val="宋体"/>
        <charset val="134"/>
      </rPr>
      <t>受益脱贫户和监测对象人口数</t>
    </r>
    <r>
      <rPr>
        <sz val="12"/>
        <color theme="1"/>
        <rFont val="Times New Roman"/>
        <charset val="134"/>
      </rPr>
      <t>≥264</t>
    </r>
    <r>
      <rPr>
        <sz val="12"/>
        <color theme="1"/>
        <rFont val="宋体"/>
        <charset val="134"/>
      </rPr>
      <t>人</t>
    </r>
  </si>
  <si>
    <r>
      <rPr>
        <sz val="12"/>
        <color theme="1"/>
        <rFont val="Times New Roman"/>
        <charset val="134"/>
      </rPr>
      <t>2025</t>
    </r>
    <r>
      <rPr>
        <sz val="12"/>
        <color theme="1"/>
        <rFont val="宋体"/>
        <charset val="134"/>
      </rPr>
      <t>年留坝县玉皇庙镇下西河村三产示范园项目</t>
    </r>
  </si>
  <si>
    <r>
      <rPr>
        <sz val="12"/>
        <color theme="1"/>
        <rFont val="宋体"/>
        <charset val="134"/>
      </rPr>
      <t>打造水果采摘园</t>
    </r>
    <r>
      <rPr>
        <sz val="12"/>
        <color theme="1"/>
        <rFont val="Times New Roman"/>
        <charset val="134"/>
      </rPr>
      <t>30</t>
    </r>
    <r>
      <rPr>
        <sz val="12"/>
        <color theme="1"/>
        <rFont val="宋体"/>
        <charset val="134"/>
      </rPr>
      <t>亩，建设生态产业步道</t>
    </r>
    <r>
      <rPr>
        <sz val="12"/>
        <color theme="1"/>
        <rFont val="Times New Roman"/>
        <charset val="134"/>
      </rPr>
      <t>1200</t>
    </r>
    <r>
      <rPr>
        <sz val="12"/>
        <color theme="1"/>
        <rFont val="宋体"/>
        <charset val="134"/>
      </rPr>
      <t>米，排水沟</t>
    </r>
    <r>
      <rPr>
        <sz val="12"/>
        <color theme="1"/>
        <rFont val="Times New Roman"/>
        <charset val="134"/>
      </rPr>
      <t>500</t>
    </r>
    <r>
      <rPr>
        <sz val="12"/>
        <color theme="1"/>
        <rFont val="宋体"/>
        <charset val="134"/>
      </rPr>
      <t>米，修复挡墙</t>
    </r>
    <r>
      <rPr>
        <sz val="12"/>
        <color theme="1"/>
        <rFont val="Times New Roman"/>
        <charset val="134"/>
      </rPr>
      <t>50</t>
    </r>
    <r>
      <rPr>
        <sz val="12"/>
        <color theme="1"/>
        <rFont val="宋体"/>
        <charset val="134"/>
      </rPr>
      <t>米。</t>
    </r>
  </si>
  <si>
    <r>
      <rPr>
        <sz val="12"/>
        <color theme="1"/>
        <rFont val="宋体"/>
        <charset val="134"/>
      </rPr>
      <t>带动农户</t>
    </r>
    <r>
      <rPr>
        <sz val="12"/>
        <color theme="1"/>
        <rFont val="Times New Roman"/>
        <charset val="134"/>
      </rPr>
      <t>31</t>
    </r>
    <r>
      <rPr>
        <sz val="12"/>
        <color theme="1"/>
        <rFont val="宋体"/>
        <charset val="134"/>
      </rPr>
      <t>户</t>
    </r>
    <r>
      <rPr>
        <sz val="12"/>
        <color theme="1"/>
        <rFont val="Times New Roman"/>
        <charset val="134"/>
      </rPr>
      <t>89</t>
    </r>
    <r>
      <rPr>
        <sz val="12"/>
        <color theme="1"/>
        <rFont val="宋体"/>
        <charset val="134"/>
      </rPr>
      <t>人改善生产条件、发展生态农业、收益分红、务工增收，其中脱贫户及监测对象</t>
    </r>
    <r>
      <rPr>
        <sz val="12"/>
        <color theme="1"/>
        <rFont val="Times New Roman"/>
        <charset val="134"/>
      </rPr>
      <t>4</t>
    </r>
    <r>
      <rPr>
        <sz val="12"/>
        <color theme="1"/>
        <rFont val="宋体"/>
        <charset val="134"/>
      </rPr>
      <t>户</t>
    </r>
    <r>
      <rPr>
        <sz val="12"/>
        <color theme="1"/>
        <rFont val="Times New Roman"/>
        <charset val="134"/>
      </rPr>
      <t>12</t>
    </r>
    <r>
      <rPr>
        <sz val="12"/>
        <color theme="1"/>
        <rFont val="宋体"/>
        <charset val="134"/>
      </rPr>
      <t>人，户均增收</t>
    </r>
    <r>
      <rPr>
        <sz val="12"/>
        <color theme="1"/>
        <rFont val="Times New Roman"/>
        <charset val="134"/>
      </rPr>
      <t>500</t>
    </r>
    <r>
      <rPr>
        <sz val="12"/>
        <color theme="1"/>
        <rFont val="宋体"/>
        <charset val="134"/>
      </rPr>
      <t>元，预计增加村集体经济收入</t>
    </r>
    <r>
      <rPr>
        <sz val="12"/>
        <color theme="1"/>
        <rFont val="Times New Roman"/>
        <charset val="134"/>
      </rPr>
      <t>1.5</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。村集体明确管护运营人员，确保持续发挥效益，项目形成资产归村集体所有。</t>
    </r>
  </si>
  <si>
    <r>
      <rPr>
        <sz val="12"/>
        <color theme="1"/>
        <rFont val="宋体"/>
        <charset val="134"/>
      </rPr>
      <t>带动农户</t>
    </r>
    <r>
      <rPr>
        <sz val="12"/>
        <color theme="1"/>
        <rFont val="Times New Roman"/>
        <charset val="134"/>
      </rPr>
      <t>31</t>
    </r>
    <r>
      <rPr>
        <sz val="12"/>
        <color theme="1"/>
        <rFont val="宋体"/>
        <charset val="134"/>
      </rPr>
      <t>户</t>
    </r>
    <r>
      <rPr>
        <sz val="12"/>
        <color theme="1"/>
        <rFont val="Times New Roman"/>
        <charset val="134"/>
      </rPr>
      <t>89</t>
    </r>
    <r>
      <rPr>
        <sz val="12"/>
        <color theme="1"/>
        <rFont val="宋体"/>
        <charset val="134"/>
      </rPr>
      <t>人改善生产条件、发展生态农业、收益分红、务工增收，其中脱贫户及监测对象</t>
    </r>
    <r>
      <rPr>
        <sz val="12"/>
        <color theme="1"/>
        <rFont val="Times New Roman"/>
        <charset val="134"/>
      </rPr>
      <t>4</t>
    </r>
    <r>
      <rPr>
        <sz val="12"/>
        <color theme="1"/>
        <rFont val="宋体"/>
        <charset val="134"/>
      </rPr>
      <t>户</t>
    </r>
    <r>
      <rPr>
        <sz val="12"/>
        <color theme="1"/>
        <rFont val="Times New Roman"/>
        <charset val="134"/>
      </rPr>
      <t>12</t>
    </r>
    <r>
      <rPr>
        <sz val="12"/>
        <color theme="1"/>
        <rFont val="宋体"/>
        <charset val="134"/>
      </rPr>
      <t>人，户均增收</t>
    </r>
    <r>
      <rPr>
        <sz val="12"/>
        <color theme="1"/>
        <rFont val="Times New Roman"/>
        <charset val="134"/>
      </rPr>
      <t>500</t>
    </r>
    <r>
      <rPr>
        <sz val="12"/>
        <color theme="1"/>
        <rFont val="宋体"/>
        <charset val="134"/>
      </rPr>
      <t>元，预计增加村集体经济收入</t>
    </r>
    <r>
      <rPr>
        <sz val="12"/>
        <color theme="1"/>
        <rFont val="Times New Roman"/>
        <charset val="134"/>
      </rPr>
      <t>1.5</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19%</t>
    </r>
    <r>
      <rPr>
        <sz val="12"/>
        <color theme="1"/>
        <rFont val="宋体"/>
        <charset val="134"/>
      </rPr>
      <t>。村集体明确管护运营人员，确保持续发挥效益，项目形成资产归村集体所有。</t>
    </r>
  </si>
  <si>
    <r>
      <rPr>
        <sz val="14"/>
        <color theme="1"/>
        <rFont val="宋体"/>
        <charset val="134"/>
      </rPr>
      <t>项目总投入</t>
    </r>
    <r>
      <rPr>
        <sz val="14"/>
        <color theme="1"/>
        <rFont val="Times New Roman"/>
        <charset val="134"/>
      </rPr>
      <t>82</t>
    </r>
    <r>
      <rPr>
        <sz val="14"/>
        <color theme="1"/>
        <rFont val="宋体"/>
        <charset val="134"/>
      </rPr>
      <t>万元</t>
    </r>
  </si>
  <si>
    <r>
      <rPr>
        <sz val="14"/>
        <color theme="1"/>
        <rFont val="Times New Roman"/>
        <charset val="134"/>
      </rPr>
      <t>4.</t>
    </r>
    <r>
      <rPr>
        <sz val="14"/>
        <color theme="1"/>
        <rFont val="宋体"/>
        <charset val="134"/>
      </rPr>
      <t>产业服务支撑项目</t>
    </r>
  </si>
  <si>
    <r>
      <rPr>
        <sz val="14"/>
        <color theme="1"/>
        <rFont val="宋体"/>
        <charset val="134"/>
      </rPr>
      <t>①智慧农业</t>
    </r>
  </si>
  <si>
    <r>
      <rPr>
        <sz val="14"/>
        <color theme="1"/>
        <rFont val="宋体"/>
        <charset val="134"/>
      </rPr>
      <t>②科技服务</t>
    </r>
  </si>
  <si>
    <r>
      <rPr>
        <sz val="14"/>
        <color theme="1"/>
        <rFont val="宋体"/>
        <charset val="134"/>
      </rPr>
      <t>③人才培养</t>
    </r>
  </si>
  <si>
    <r>
      <rPr>
        <sz val="12"/>
        <color theme="1"/>
        <rFont val="宋体"/>
        <charset val="134"/>
      </rPr>
      <t>留坝县致富带头人培训项目</t>
    </r>
  </si>
  <si>
    <r>
      <rPr>
        <sz val="12"/>
        <color rgb="FF000000"/>
        <rFont val="宋体"/>
        <charset val="134"/>
      </rPr>
      <t>按照留坝县产业发展实际，在全县</t>
    </r>
    <r>
      <rPr>
        <sz val="12"/>
        <color rgb="FF000000"/>
        <rFont val="Times New Roman"/>
        <charset val="134"/>
      </rPr>
      <t>39</t>
    </r>
    <r>
      <rPr>
        <sz val="12"/>
        <color rgb="FF000000"/>
        <rFont val="宋体"/>
        <charset val="134"/>
      </rPr>
      <t>个脱贫村每村培育</t>
    </r>
    <r>
      <rPr>
        <sz val="12"/>
        <color rgb="FF000000"/>
        <rFont val="Times New Roman"/>
        <charset val="134"/>
      </rPr>
      <t>3</t>
    </r>
    <r>
      <rPr>
        <sz val="12"/>
        <color rgb="FF000000"/>
        <rFont val="宋体"/>
        <charset val="134"/>
      </rPr>
      <t>名致富带头人，主要从中药材种植、有机蔬菜种植、食用菌栽培技术，电商平台创建与直播带货等方面进行培训，并针对培训内容安排在市内周边县区实地观摩学习。</t>
    </r>
  </si>
  <si>
    <r>
      <rPr>
        <sz val="12"/>
        <color theme="1"/>
        <rFont val="宋体"/>
        <charset val="134"/>
      </rPr>
      <t>全县</t>
    </r>
    <r>
      <rPr>
        <sz val="12"/>
        <color theme="1"/>
        <rFont val="Times New Roman"/>
        <charset val="134"/>
      </rPr>
      <t>8</t>
    </r>
    <r>
      <rPr>
        <sz val="12"/>
        <color theme="1"/>
        <rFont val="宋体"/>
        <charset val="134"/>
      </rPr>
      <t>个镇（街道）</t>
    </r>
    <r>
      <rPr>
        <sz val="12"/>
        <color theme="1"/>
        <rFont val="Times New Roman"/>
        <charset val="134"/>
      </rPr>
      <t xml:space="preserve">
39</t>
    </r>
    <r>
      <rPr>
        <sz val="12"/>
        <color theme="1"/>
        <rFont val="宋体"/>
        <charset val="134"/>
      </rPr>
      <t>个脱贫村</t>
    </r>
  </si>
  <si>
    <r>
      <rPr>
        <sz val="12"/>
        <color rgb="FF000000"/>
        <rFont val="宋体"/>
        <charset val="134"/>
      </rPr>
      <t>着力提升</t>
    </r>
    <r>
      <rPr>
        <sz val="12"/>
        <color rgb="FF000000"/>
        <rFont val="Times New Roman"/>
        <charset val="134"/>
      </rPr>
      <t>117</t>
    </r>
    <r>
      <rPr>
        <sz val="12"/>
        <color rgb="FF000000"/>
        <rFont val="宋体"/>
        <charset val="134"/>
      </rPr>
      <t>名农村致富带头人综合能力，间接带动脱贫人口和监测对象</t>
    </r>
    <r>
      <rPr>
        <sz val="12"/>
        <color rgb="FF000000"/>
        <rFont val="Times New Roman"/>
        <charset val="134"/>
      </rPr>
      <t>300</t>
    </r>
    <r>
      <rPr>
        <sz val="12"/>
        <color rgb="FF000000"/>
        <rFont val="宋体"/>
        <charset val="134"/>
      </rPr>
      <t>名，实现人均增收</t>
    </r>
    <r>
      <rPr>
        <sz val="12"/>
        <color rgb="FF000000"/>
        <rFont val="Times New Roman"/>
        <charset val="134"/>
      </rPr>
      <t>1000</t>
    </r>
    <r>
      <rPr>
        <sz val="12"/>
        <color rgb="FF000000"/>
        <rFont val="宋体"/>
        <charset val="134"/>
      </rPr>
      <t>元。</t>
    </r>
  </si>
  <si>
    <r>
      <rPr>
        <sz val="12"/>
        <color theme="1"/>
        <rFont val="宋体"/>
        <charset val="134"/>
      </rPr>
      <t>带动增收、提高自身素质</t>
    </r>
  </si>
  <si>
    <r>
      <rPr>
        <sz val="12"/>
        <color theme="1"/>
        <rFont val="宋体"/>
        <charset val="134"/>
      </rPr>
      <t>受益脱贫户和监测对象人口数</t>
    </r>
    <r>
      <rPr>
        <sz val="12"/>
        <color theme="1"/>
        <rFont val="Times New Roman"/>
        <charset val="134"/>
      </rPr>
      <t>≥300</t>
    </r>
    <r>
      <rPr>
        <sz val="12"/>
        <color theme="1"/>
        <rFont val="宋体"/>
        <charset val="134"/>
      </rPr>
      <t>人</t>
    </r>
  </si>
  <si>
    <r>
      <rPr>
        <sz val="12"/>
        <color theme="1"/>
        <rFont val="宋体"/>
        <charset val="134"/>
      </rPr>
      <t>使用年限</t>
    </r>
    <r>
      <rPr>
        <sz val="12"/>
        <color theme="1"/>
        <rFont val="Times New Roman"/>
        <charset val="134"/>
      </rPr>
      <t>≥1</t>
    </r>
    <r>
      <rPr>
        <sz val="12"/>
        <color theme="1"/>
        <rFont val="宋体"/>
        <charset val="134"/>
      </rPr>
      <t>年</t>
    </r>
  </si>
  <si>
    <r>
      <rPr>
        <sz val="12"/>
        <color rgb="FF000000"/>
        <rFont val="宋体"/>
        <charset val="134"/>
      </rPr>
      <t>留坝县</t>
    </r>
    <r>
      <rPr>
        <sz val="12"/>
        <color rgb="FF000000"/>
        <rFont val="Times New Roman"/>
        <charset val="134"/>
      </rPr>
      <t>2025</t>
    </r>
    <r>
      <rPr>
        <sz val="12"/>
        <color rgb="FF000000"/>
        <rFont val="宋体"/>
        <charset val="134"/>
      </rPr>
      <t>年乡村运营人才培训项目</t>
    </r>
  </si>
  <si>
    <r>
      <rPr>
        <sz val="12"/>
        <color rgb="FF000000"/>
        <rFont val="宋体"/>
        <charset val="134"/>
      </rPr>
      <t>按照乡村振兴人才培育</t>
    </r>
    <r>
      <rPr>
        <sz val="12"/>
        <color rgb="FF000000"/>
        <rFont val="Times New Roman"/>
        <charset val="134"/>
      </rPr>
      <t>“</t>
    </r>
    <r>
      <rPr>
        <sz val="12"/>
        <color rgb="FF000000"/>
        <rFont val="宋体"/>
        <charset val="134"/>
      </rPr>
      <t>五个一</t>
    </r>
    <r>
      <rPr>
        <sz val="12"/>
        <color rgb="FF000000"/>
        <rFont val="Times New Roman"/>
        <charset val="134"/>
      </rPr>
      <t>”</t>
    </r>
    <r>
      <rPr>
        <sz val="12"/>
        <color rgb="FF000000"/>
        <rFont val="宋体"/>
        <charset val="134"/>
      </rPr>
      <t>总要求，紧密围绕</t>
    </r>
    <r>
      <rPr>
        <sz val="12"/>
        <color rgb="FF000000"/>
        <rFont val="Times New Roman"/>
        <charset val="134"/>
      </rPr>
      <t>“</t>
    </r>
    <r>
      <rPr>
        <sz val="12"/>
        <color rgb="FF000000"/>
        <rFont val="宋体"/>
        <charset val="134"/>
      </rPr>
      <t>四养一林</t>
    </r>
    <r>
      <rPr>
        <sz val="12"/>
        <color rgb="FF000000"/>
        <rFont val="Times New Roman"/>
        <charset val="134"/>
      </rPr>
      <t>”</t>
    </r>
    <r>
      <rPr>
        <sz val="12"/>
        <color rgb="FF000000"/>
        <rFont val="宋体"/>
        <charset val="134"/>
      </rPr>
      <t>农业产业发展特点，紧密结合农民实际需求和产业发展需要，聚焦建设一支有文化、懂技术、善经营、会管理的高素质农民队伍，扎实开展乡村运营人才培育。</t>
    </r>
  </si>
  <si>
    <r>
      <rPr>
        <sz val="12"/>
        <color rgb="FF000000"/>
        <rFont val="宋体"/>
        <charset val="134"/>
      </rPr>
      <t>持续推行乡村运营人才培育取得新成效。举办乡村运营人才培训班</t>
    </r>
    <r>
      <rPr>
        <sz val="12"/>
        <color rgb="FF000000"/>
        <rFont val="Times New Roman"/>
        <charset val="134"/>
      </rPr>
      <t>3</t>
    </r>
    <r>
      <rPr>
        <sz val="12"/>
        <color rgb="FF000000"/>
        <rFont val="宋体"/>
        <charset val="134"/>
      </rPr>
      <t>期，累计培训乡村运营人才</t>
    </r>
    <r>
      <rPr>
        <sz val="12"/>
        <color rgb="FF000000"/>
        <rFont val="Times New Roman"/>
        <charset val="134"/>
      </rPr>
      <t>150</t>
    </r>
    <r>
      <rPr>
        <sz val="12"/>
        <color rgb="FF000000"/>
        <rFont val="宋体"/>
        <charset val="134"/>
      </rPr>
      <t>人次，鼓励新认定的乡村运营人才在</t>
    </r>
    <r>
      <rPr>
        <sz val="12"/>
        <color rgb="FF000000"/>
        <rFont val="Times New Roman"/>
        <charset val="134"/>
      </rPr>
      <t>8</t>
    </r>
    <r>
      <rPr>
        <sz val="12"/>
        <color rgb="FF000000"/>
        <rFont val="宋体"/>
        <charset val="134"/>
      </rPr>
      <t>个扶贫社转型试点村担任强村富民公司管理人员、村集体合作社负责人，为农业农村高质量发展、乡村全面振兴提供人才支撑。</t>
    </r>
  </si>
  <si>
    <r>
      <rPr>
        <sz val="14"/>
        <color theme="1"/>
        <rFont val="宋体"/>
        <charset val="134"/>
      </rPr>
      <t>项目总投入</t>
    </r>
    <r>
      <rPr>
        <sz val="14"/>
        <color theme="1"/>
        <rFont val="Times New Roman"/>
        <charset val="134"/>
      </rPr>
      <t>36</t>
    </r>
    <r>
      <rPr>
        <sz val="14"/>
        <color theme="1"/>
        <rFont val="宋体"/>
        <charset val="134"/>
      </rPr>
      <t>万元</t>
    </r>
  </si>
  <si>
    <r>
      <rPr>
        <sz val="12"/>
        <color theme="1"/>
        <rFont val="宋体"/>
        <charset val="134"/>
      </rPr>
      <t>带动增加脱贫户和监测对象人口收入（户均）</t>
    </r>
    <r>
      <rPr>
        <sz val="12"/>
        <color theme="1"/>
        <rFont val="Times New Roman"/>
        <charset val="134"/>
      </rPr>
      <t>≥300</t>
    </r>
    <r>
      <rPr>
        <sz val="12"/>
        <color theme="1"/>
        <rFont val="宋体"/>
        <charset val="134"/>
      </rPr>
      <t>元</t>
    </r>
  </si>
  <si>
    <r>
      <rPr>
        <sz val="12"/>
        <color theme="1"/>
        <rFont val="宋体"/>
        <charset val="134"/>
      </rPr>
      <t>受益脱贫户和监测对象人口数</t>
    </r>
    <r>
      <rPr>
        <sz val="12"/>
        <color theme="1"/>
        <rFont val="Times New Roman"/>
        <charset val="134"/>
      </rPr>
      <t>≥50</t>
    </r>
    <r>
      <rPr>
        <sz val="12"/>
        <color theme="1"/>
        <rFont val="宋体"/>
        <charset val="134"/>
      </rPr>
      <t>人</t>
    </r>
  </si>
  <si>
    <r>
      <rPr>
        <sz val="12"/>
        <color rgb="FF000000"/>
        <rFont val="宋体"/>
        <charset val="134"/>
      </rPr>
      <t>留坝县人社局创业人才服务项目</t>
    </r>
  </si>
  <si>
    <r>
      <rPr>
        <sz val="12"/>
        <color rgb="FF000000"/>
        <rFont val="宋体"/>
        <charset val="134"/>
      </rPr>
      <t>围绕文化旅游、绿色食药两大产业链，组织创业导师为创业者提供项目策划，运营管理</t>
    </r>
    <r>
      <rPr>
        <sz val="12"/>
        <color rgb="FF000000"/>
        <rFont val="Times New Roman"/>
        <charset val="134"/>
      </rPr>
      <t>,</t>
    </r>
    <r>
      <rPr>
        <sz val="12"/>
        <color rgb="FF000000"/>
        <rFont val="宋体"/>
        <charset val="134"/>
      </rPr>
      <t>培训孵化等后续跟踪创业指导服务，吸引更多</t>
    </r>
    <r>
      <rPr>
        <sz val="12"/>
        <color rgb="FF000000"/>
        <rFont val="Times New Roman"/>
        <charset val="134"/>
      </rPr>
      <t>“</t>
    </r>
    <r>
      <rPr>
        <sz val="12"/>
        <color rgb="FF000000"/>
        <rFont val="宋体"/>
        <charset val="134"/>
      </rPr>
      <t>四乡</t>
    </r>
    <r>
      <rPr>
        <sz val="12"/>
        <color rgb="FF000000"/>
        <rFont val="Times New Roman"/>
        <charset val="134"/>
      </rPr>
      <t>”</t>
    </r>
    <r>
      <rPr>
        <sz val="12"/>
        <color rgb="FF000000"/>
        <rFont val="宋体"/>
        <charset val="134"/>
      </rPr>
      <t>人才创新创业。</t>
    </r>
  </si>
  <si>
    <r>
      <rPr>
        <sz val="12"/>
        <color rgb="FF000000"/>
        <rFont val="宋体"/>
        <charset val="134"/>
      </rPr>
      <t>为全县创业人员开展创业指导服务。扶持创业</t>
    </r>
    <r>
      <rPr>
        <sz val="12"/>
        <color rgb="FF000000"/>
        <rFont val="Times New Roman"/>
        <charset val="134"/>
      </rPr>
      <t>100</t>
    </r>
    <r>
      <rPr>
        <sz val="12"/>
        <color rgb="FF000000"/>
        <rFont val="宋体"/>
        <charset val="134"/>
      </rPr>
      <t>人以上，带动就业</t>
    </r>
    <r>
      <rPr>
        <sz val="12"/>
        <color rgb="FF000000"/>
        <rFont val="Times New Roman"/>
        <charset val="134"/>
      </rPr>
      <t>500</t>
    </r>
    <r>
      <rPr>
        <sz val="12"/>
        <color rgb="FF000000"/>
        <rFont val="宋体"/>
        <charset val="134"/>
      </rPr>
      <t>人以上。</t>
    </r>
  </si>
  <si>
    <r>
      <rPr>
        <sz val="12"/>
        <color theme="1"/>
        <rFont val="宋体"/>
        <charset val="134"/>
      </rPr>
      <t>开展创业指导服务</t>
    </r>
  </si>
  <si>
    <r>
      <rPr>
        <sz val="14"/>
        <color theme="1"/>
        <rFont val="宋体"/>
        <charset val="134"/>
      </rPr>
      <t>项目总投入</t>
    </r>
    <r>
      <rPr>
        <sz val="14"/>
        <color theme="1"/>
        <rFont val="Times New Roman"/>
        <charset val="134"/>
      </rPr>
      <t>10</t>
    </r>
    <r>
      <rPr>
        <sz val="14"/>
        <color theme="1"/>
        <rFont val="宋体"/>
        <charset val="134"/>
      </rPr>
      <t>万元</t>
    </r>
  </si>
  <si>
    <r>
      <rPr>
        <sz val="12"/>
        <color theme="1"/>
        <rFont val="宋体"/>
        <charset val="134"/>
      </rPr>
      <t>县人社局</t>
    </r>
  </si>
  <si>
    <r>
      <rPr>
        <sz val="12"/>
        <color theme="1"/>
        <rFont val="宋体"/>
        <charset val="134"/>
      </rPr>
      <t>张艳丽</t>
    </r>
  </si>
  <si>
    <t>0916-3921591</t>
  </si>
  <si>
    <r>
      <rPr>
        <sz val="12"/>
        <color theme="1"/>
        <rFont val="宋体"/>
        <charset val="134"/>
      </rPr>
      <t>留坝县林下中药材产业技术培训项目</t>
    </r>
  </si>
  <si>
    <r>
      <rPr>
        <sz val="12"/>
        <color rgb="FF000000"/>
        <rFont val="宋体"/>
        <charset val="134"/>
      </rPr>
      <t>聘请院校专家教授、中药材种植、加工、销售技术能手，围绕西洋参、猪苓、天麻、淫羊藿、黄精等中药材产业，对我县中药材种植户、收购加工企业人员、专业技术人员等开展中药材技术培训，组织外出参观学习，培训学员</t>
    </r>
    <r>
      <rPr>
        <sz val="12"/>
        <color rgb="FF000000"/>
        <rFont val="Times New Roman"/>
        <charset val="134"/>
      </rPr>
      <t>300</t>
    </r>
    <r>
      <rPr>
        <sz val="12"/>
        <color rgb="FF000000"/>
        <rFont val="宋体"/>
        <charset val="134"/>
      </rPr>
      <t>人次；编印中药材技术资料</t>
    </r>
    <r>
      <rPr>
        <sz val="12"/>
        <color rgb="FF000000"/>
        <rFont val="Times New Roman"/>
        <charset val="134"/>
      </rPr>
      <t>600</t>
    </r>
    <r>
      <rPr>
        <sz val="12"/>
        <color rgb="FF000000"/>
        <rFont val="宋体"/>
        <charset val="134"/>
      </rPr>
      <t>册，开展猪苓实验种植</t>
    </r>
    <r>
      <rPr>
        <sz val="12"/>
        <color rgb="FF000000"/>
        <rFont val="Times New Roman"/>
        <charset val="134"/>
      </rPr>
      <t>3</t>
    </r>
    <r>
      <rPr>
        <sz val="12"/>
        <color rgb="FF000000"/>
        <rFont val="宋体"/>
        <charset val="134"/>
      </rPr>
      <t>亩。</t>
    </r>
  </si>
  <si>
    <r>
      <rPr>
        <sz val="12"/>
        <color rgb="FF000000"/>
        <rFont val="宋体"/>
        <charset val="134"/>
      </rPr>
      <t>对全县中药材从业者进行技术培训，累计培训</t>
    </r>
    <r>
      <rPr>
        <sz val="12"/>
        <color rgb="FF000000"/>
        <rFont val="Times New Roman"/>
        <charset val="134"/>
      </rPr>
      <t>300</t>
    </r>
    <r>
      <rPr>
        <sz val="12"/>
        <color rgb="FF000000"/>
        <rFont val="宋体"/>
        <charset val="134"/>
      </rPr>
      <t>人次以上，组织技术人员到田间地头开展现场技术培训</t>
    </r>
    <r>
      <rPr>
        <sz val="12"/>
        <color rgb="FF000000"/>
        <rFont val="Times New Roman"/>
        <charset val="134"/>
      </rPr>
      <t>20</t>
    </r>
    <r>
      <rPr>
        <sz val="12"/>
        <color rgb="FF000000"/>
        <rFont val="宋体"/>
        <charset val="134"/>
      </rPr>
      <t>场次以上，其中服务脱贫户</t>
    </r>
    <r>
      <rPr>
        <sz val="12"/>
        <color rgb="FF000000"/>
        <rFont val="Times New Roman"/>
        <charset val="134"/>
      </rPr>
      <t>15</t>
    </r>
    <r>
      <rPr>
        <sz val="12"/>
        <color rgb="FF000000"/>
        <rFont val="宋体"/>
        <charset val="134"/>
      </rPr>
      <t>人次以上，促进农户提升种植技术，增加经济收入。</t>
    </r>
  </si>
  <si>
    <r>
      <rPr>
        <sz val="12"/>
        <color theme="1"/>
        <rFont val="宋体"/>
        <charset val="134"/>
      </rPr>
      <t>带动生产、帮助产销对接、提高自身素质</t>
    </r>
  </si>
  <si>
    <r>
      <rPr>
        <sz val="12"/>
        <color theme="1"/>
        <rFont val="Times New Roman"/>
        <charset val="134"/>
      </rPr>
      <t>2025</t>
    </r>
    <r>
      <rPr>
        <sz val="12"/>
        <color theme="1"/>
        <rFont val="宋体"/>
        <charset val="134"/>
      </rPr>
      <t>年留坝县实用技术培训项目</t>
    </r>
  </si>
  <si>
    <r>
      <rPr>
        <sz val="12"/>
        <color theme="1"/>
        <rFont val="宋体"/>
        <charset val="134"/>
      </rPr>
      <t>紧紧围绕绿色食药和文化旅游两条产业链，针对全县技术人才（含脱贫户及监测对象）大力开展电商直播、农产品电商运营、营销推广策略（直播带货、社群营销）、物流配送与售后服务、数据分析、引导农产品加工、乡村旅游技能人才培训及农村实用技术培训，着力提升培养技术人才。</t>
    </r>
  </si>
  <si>
    <r>
      <rPr>
        <sz val="12"/>
        <color theme="1"/>
        <rFont val="宋体"/>
        <charset val="134"/>
      </rPr>
      <t>培育对象通过延伸产业链（如农产品加工、乡村旅游、电商销售）创造新增长点，掌握现代农业技术和经营管理知识，能够突破传统生产模式瓶颈，并带动周边农户形成产业集群，体现</t>
    </r>
    <r>
      <rPr>
        <sz val="12"/>
        <color theme="1"/>
        <rFont val="Times New Roman"/>
        <charset val="134"/>
      </rPr>
      <t>“</t>
    </r>
    <r>
      <rPr>
        <sz val="12"/>
        <color theme="1"/>
        <rFont val="宋体"/>
        <charset val="134"/>
      </rPr>
      <t>培育一人、致富一方</t>
    </r>
    <r>
      <rPr>
        <sz val="12"/>
        <color theme="1"/>
        <rFont val="Times New Roman"/>
        <charset val="134"/>
      </rPr>
      <t>”</t>
    </r>
    <r>
      <rPr>
        <sz val="12"/>
        <color theme="1"/>
        <rFont val="宋体"/>
        <charset val="134"/>
      </rPr>
      <t>的效应，带动全县群众</t>
    </r>
    <r>
      <rPr>
        <sz val="12"/>
        <color theme="1"/>
        <rFont val="Times New Roman"/>
        <charset val="134"/>
      </rPr>
      <t>100</t>
    </r>
    <r>
      <rPr>
        <sz val="12"/>
        <color theme="1"/>
        <rFont val="宋体"/>
        <charset val="134"/>
      </rPr>
      <t>户</t>
    </r>
    <r>
      <rPr>
        <sz val="12"/>
        <color theme="1"/>
        <rFont val="Times New Roman"/>
        <charset val="134"/>
      </rPr>
      <t>300</t>
    </r>
    <r>
      <rPr>
        <sz val="12"/>
        <color theme="1"/>
        <rFont val="宋体"/>
        <charset val="134"/>
      </rPr>
      <t>人户均增收</t>
    </r>
    <r>
      <rPr>
        <sz val="12"/>
        <color theme="1"/>
        <rFont val="Times New Roman"/>
        <charset val="134"/>
      </rPr>
      <t>2000</t>
    </r>
    <r>
      <rPr>
        <sz val="12"/>
        <color theme="1"/>
        <rFont val="宋体"/>
        <charset val="134"/>
      </rPr>
      <t>元，其中脱贫户和监测对象</t>
    </r>
    <r>
      <rPr>
        <sz val="12"/>
        <color theme="1"/>
        <rFont val="Times New Roman"/>
        <charset val="134"/>
      </rPr>
      <t>50</t>
    </r>
    <r>
      <rPr>
        <sz val="12"/>
        <color theme="1"/>
        <rFont val="宋体"/>
        <charset val="134"/>
      </rPr>
      <t>户</t>
    </r>
    <r>
      <rPr>
        <sz val="12"/>
        <color theme="1"/>
        <rFont val="Times New Roman"/>
        <charset val="134"/>
      </rPr>
      <t>150</t>
    </r>
    <r>
      <rPr>
        <sz val="12"/>
        <color theme="1"/>
        <rFont val="宋体"/>
        <charset val="134"/>
      </rPr>
      <t>人。</t>
    </r>
  </si>
  <si>
    <r>
      <rPr>
        <sz val="12"/>
        <color theme="1"/>
        <rFont val="宋体"/>
        <charset val="134"/>
      </rPr>
      <t>受益脱贫户和监测对象人口数</t>
    </r>
    <r>
      <rPr>
        <sz val="12"/>
        <color theme="1"/>
        <rFont val="Times New Roman"/>
        <charset val="134"/>
      </rPr>
      <t>≥150</t>
    </r>
    <r>
      <rPr>
        <sz val="12"/>
        <color theme="1"/>
        <rFont val="宋体"/>
        <charset val="134"/>
      </rPr>
      <t>人</t>
    </r>
  </si>
  <si>
    <r>
      <rPr>
        <sz val="12"/>
        <color theme="1"/>
        <rFont val="Times New Roman"/>
        <charset val="134"/>
      </rPr>
      <t>2025</t>
    </r>
    <r>
      <rPr>
        <sz val="12"/>
        <color theme="1"/>
        <rFont val="宋体"/>
        <charset val="134"/>
      </rPr>
      <t>年留坝县畜禽产业（猪鸡蜂渔、林麝）技术培训项目</t>
    </r>
  </si>
  <si>
    <r>
      <rPr>
        <sz val="12"/>
        <rFont val="宋体"/>
        <charset val="134"/>
      </rPr>
      <t>聘请省市专家针对我县畜禽养殖户、县镇村畜禽防疫人员开展畜禽产业技术培训</t>
    </r>
    <r>
      <rPr>
        <sz val="12"/>
        <rFont val="Times New Roman"/>
        <charset val="134"/>
      </rPr>
      <t>300</t>
    </r>
    <r>
      <rPr>
        <sz val="12"/>
        <rFont val="宋体"/>
        <charset val="134"/>
      </rPr>
      <t>人次，组织到新型养殖模式基地参观学习</t>
    </r>
    <r>
      <rPr>
        <sz val="12"/>
        <rFont val="Times New Roman"/>
        <charset val="134"/>
      </rPr>
      <t>2</t>
    </r>
    <r>
      <rPr>
        <sz val="12"/>
        <rFont val="宋体"/>
        <charset val="134"/>
      </rPr>
      <t>次，编印技术资料</t>
    </r>
    <r>
      <rPr>
        <sz val="12"/>
        <rFont val="Times New Roman"/>
        <charset val="134"/>
      </rPr>
      <t>500</t>
    </r>
    <r>
      <rPr>
        <sz val="12"/>
        <rFont val="宋体"/>
        <charset val="134"/>
      </rPr>
      <t>余份（册），有效提升我县畜禽产业从业人员技术水平。</t>
    </r>
  </si>
  <si>
    <r>
      <rPr>
        <sz val="12"/>
        <color theme="1" tint="0.05"/>
        <rFont val="宋体"/>
        <charset val="134"/>
      </rPr>
      <t>通过养殖技术培训，降低农户养殖过程成本，改善养殖环境，疫病发生率降低减少医疗费用，从而获得良好的畜产品经济效益。</t>
    </r>
  </si>
  <si>
    <r>
      <rPr>
        <sz val="12"/>
        <color theme="1" tint="0.05"/>
        <rFont val="宋体"/>
        <charset val="134"/>
      </rPr>
      <t>提升养殖户生产基本素养，提高养殖技术，增加市场风险抵御能力</t>
    </r>
  </si>
  <si>
    <r>
      <rPr>
        <sz val="12"/>
        <color theme="1"/>
        <rFont val="宋体"/>
        <charset val="134"/>
      </rPr>
      <t>受益脱贫户和监测对象人口数</t>
    </r>
    <r>
      <rPr>
        <sz val="12"/>
        <color theme="1"/>
        <rFont val="Times New Roman"/>
        <charset val="134"/>
      </rPr>
      <t>≥30</t>
    </r>
    <r>
      <rPr>
        <sz val="12"/>
        <color theme="1"/>
        <rFont val="宋体"/>
        <charset val="134"/>
      </rPr>
      <t>人</t>
    </r>
  </si>
  <si>
    <r>
      <rPr>
        <sz val="14"/>
        <color theme="1"/>
        <rFont val="宋体"/>
        <charset val="134"/>
      </rPr>
      <t>④农业社会化服务</t>
    </r>
  </si>
  <si>
    <r>
      <rPr>
        <sz val="12"/>
        <color theme="1"/>
        <rFont val="Times New Roman"/>
        <charset val="134"/>
      </rPr>
      <t>2025</t>
    </r>
    <r>
      <rPr>
        <sz val="12"/>
        <color theme="1"/>
        <rFont val="宋体"/>
        <charset val="134"/>
      </rPr>
      <t>年留坝县脱贫户及监测对象产业奖补项目</t>
    </r>
  </si>
  <si>
    <r>
      <rPr>
        <sz val="12"/>
        <color theme="1"/>
        <rFont val="宋体"/>
        <charset val="134"/>
      </rPr>
      <t>按照《留坝县人民政府办公室关于印发留坝县脱贫户及监测户农业特色产业发展扶持鼓励办法</t>
    </r>
    <r>
      <rPr>
        <sz val="12"/>
        <color theme="1"/>
        <rFont val="Times New Roman"/>
        <charset val="134"/>
      </rPr>
      <t>(</t>
    </r>
    <r>
      <rPr>
        <sz val="12"/>
        <color theme="1"/>
        <rFont val="宋体"/>
        <charset val="134"/>
      </rPr>
      <t>修订</t>
    </r>
    <r>
      <rPr>
        <sz val="12"/>
        <color theme="1"/>
        <rFont val="Times New Roman"/>
        <charset val="134"/>
      </rPr>
      <t>)</t>
    </r>
    <r>
      <rPr>
        <sz val="12"/>
        <color theme="1"/>
        <rFont val="宋体"/>
        <charset val="134"/>
      </rPr>
      <t>的通知》（留政办发〔</t>
    </r>
    <r>
      <rPr>
        <sz val="12"/>
        <color theme="1"/>
        <rFont val="Times New Roman"/>
        <charset val="134"/>
      </rPr>
      <t>2024</t>
    </r>
    <r>
      <rPr>
        <sz val="12"/>
        <color theme="1"/>
        <rFont val="宋体"/>
        <charset val="134"/>
      </rPr>
      <t>〕</t>
    </r>
    <r>
      <rPr>
        <sz val="12"/>
        <color theme="1"/>
        <rFont val="Times New Roman"/>
        <charset val="134"/>
      </rPr>
      <t>20</t>
    </r>
    <r>
      <rPr>
        <sz val="12"/>
        <color theme="1"/>
        <rFont val="宋体"/>
        <charset val="134"/>
      </rPr>
      <t>号），对全县发展食用菌、土蜂、土猪、土鸡、林下仿野生西洋参、蔬菜等为主的</t>
    </r>
    <r>
      <rPr>
        <sz val="12"/>
        <color theme="1"/>
        <rFont val="Times New Roman"/>
        <charset val="134"/>
      </rPr>
      <t>“</t>
    </r>
    <r>
      <rPr>
        <sz val="12"/>
        <color theme="1"/>
        <rFont val="宋体"/>
        <charset val="134"/>
      </rPr>
      <t>四养一林</t>
    </r>
    <r>
      <rPr>
        <sz val="12"/>
        <color theme="1"/>
        <rFont val="Times New Roman"/>
        <charset val="134"/>
      </rPr>
      <t>”</t>
    </r>
    <r>
      <rPr>
        <sz val="12"/>
        <color theme="1"/>
        <rFont val="宋体"/>
        <charset val="134"/>
      </rPr>
      <t>主导产业，符合产业发展奖补政策的脱贫户及监测对象户进行奖补，资金直补到户。</t>
    </r>
  </si>
  <si>
    <r>
      <rPr>
        <sz val="12"/>
        <color theme="1"/>
        <rFont val="宋体"/>
        <charset val="134"/>
      </rPr>
      <t>鼓励带动全县脱贫户和监测对象</t>
    </r>
    <r>
      <rPr>
        <sz val="12"/>
        <color theme="1"/>
        <rFont val="Times New Roman"/>
        <charset val="134"/>
      </rPr>
      <t>1200</t>
    </r>
    <r>
      <rPr>
        <sz val="12"/>
        <color theme="1"/>
        <rFont val="宋体"/>
        <charset val="134"/>
      </rPr>
      <t>户</t>
    </r>
    <r>
      <rPr>
        <sz val="12"/>
        <color theme="1"/>
        <rFont val="Times New Roman"/>
        <charset val="134"/>
      </rPr>
      <t>3600</t>
    </r>
    <r>
      <rPr>
        <sz val="12"/>
        <color theme="1"/>
        <rFont val="宋体"/>
        <charset val="134"/>
      </rPr>
      <t>人发展约食用菌</t>
    </r>
    <r>
      <rPr>
        <sz val="12"/>
        <color theme="1"/>
        <rFont val="Times New Roman"/>
        <charset val="134"/>
      </rPr>
      <t>200</t>
    </r>
    <r>
      <rPr>
        <sz val="12"/>
        <color theme="1"/>
        <rFont val="宋体"/>
        <charset val="134"/>
      </rPr>
      <t>万袋、土蜂</t>
    </r>
    <r>
      <rPr>
        <sz val="12"/>
        <color theme="1"/>
        <rFont val="Times New Roman"/>
        <charset val="134"/>
      </rPr>
      <t>2000</t>
    </r>
    <r>
      <rPr>
        <sz val="12"/>
        <color theme="1"/>
        <rFont val="宋体"/>
        <charset val="134"/>
      </rPr>
      <t>桶、土猪</t>
    </r>
    <r>
      <rPr>
        <sz val="12"/>
        <color theme="1"/>
        <rFont val="Times New Roman"/>
        <charset val="134"/>
      </rPr>
      <t>1700</t>
    </r>
    <r>
      <rPr>
        <sz val="12"/>
        <color theme="1"/>
        <rFont val="宋体"/>
        <charset val="134"/>
      </rPr>
      <t>头、土鸡</t>
    </r>
    <r>
      <rPr>
        <sz val="12"/>
        <color theme="1"/>
        <rFont val="Times New Roman"/>
        <charset val="134"/>
      </rPr>
      <t>16000</t>
    </r>
    <r>
      <rPr>
        <sz val="12"/>
        <color theme="1"/>
        <rFont val="宋体"/>
        <charset val="134"/>
      </rPr>
      <t>只、林下仿野生西洋参</t>
    </r>
    <r>
      <rPr>
        <sz val="12"/>
        <color theme="1"/>
        <rFont val="Times New Roman"/>
        <charset val="134"/>
      </rPr>
      <t>10</t>
    </r>
    <r>
      <rPr>
        <sz val="12"/>
        <color theme="1"/>
        <rFont val="宋体"/>
        <charset val="134"/>
      </rPr>
      <t>亩、蔬菜</t>
    </r>
    <r>
      <rPr>
        <sz val="12"/>
        <color theme="1"/>
        <rFont val="Times New Roman"/>
        <charset val="134"/>
      </rPr>
      <t>60</t>
    </r>
    <r>
      <rPr>
        <sz val="12"/>
        <color theme="1"/>
        <rFont val="宋体"/>
        <charset val="134"/>
      </rPr>
      <t>亩等为主的</t>
    </r>
    <r>
      <rPr>
        <sz val="12"/>
        <color theme="1"/>
        <rFont val="Times New Roman"/>
        <charset val="134"/>
      </rPr>
      <t>“</t>
    </r>
    <r>
      <rPr>
        <sz val="12"/>
        <color theme="1"/>
        <rFont val="宋体"/>
        <charset val="134"/>
      </rPr>
      <t>四养一林</t>
    </r>
    <r>
      <rPr>
        <sz val="12"/>
        <color theme="1"/>
        <rFont val="Times New Roman"/>
        <charset val="134"/>
      </rPr>
      <t>”</t>
    </r>
    <r>
      <rPr>
        <sz val="12"/>
        <color theme="1"/>
        <rFont val="宋体"/>
        <charset val="134"/>
      </rPr>
      <t>主导产业，促进脱贫户和监测对象户均增收</t>
    </r>
    <r>
      <rPr>
        <sz val="12"/>
        <color theme="1"/>
        <rFont val="Times New Roman"/>
        <charset val="134"/>
      </rPr>
      <t>0.3</t>
    </r>
    <r>
      <rPr>
        <sz val="12"/>
        <color theme="1"/>
        <rFont val="宋体"/>
        <charset val="134"/>
      </rPr>
      <t>万元</t>
    </r>
  </si>
  <si>
    <r>
      <rPr>
        <sz val="12"/>
        <color theme="1"/>
        <rFont val="宋体"/>
        <charset val="134"/>
      </rPr>
      <t>带动生产、促进增收</t>
    </r>
  </si>
  <si>
    <r>
      <rPr>
        <sz val="12"/>
        <color theme="1"/>
        <rFont val="宋体"/>
        <charset val="134"/>
      </rPr>
      <t>带动增加脱贫户和监测对象人口收入（户均）</t>
    </r>
    <r>
      <rPr>
        <sz val="12"/>
        <color theme="1"/>
        <rFont val="Times New Roman"/>
        <charset val="134"/>
      </rPr>
      <t>≥3000</t>
    </r>
    <r>
      <rPr>
        <sz val="12"/>
        <color theme="1"/>
        <rFont val="宋体"/>
        <charset val="134"/>
      </rPr>
      <t>元</t>
    </r>
  </si>
  <si>
    <r>
      <rPr>
        <sz val="12"/>
        <color theme="1"/>
        <rFont val="宋体"/>
        <charset val="134"/>
      </rPr>
      <t>受益脱贫户和监测对象人口数</t>
    </r>
    <r>
      <rPr>
        <sz val="12"/>
        <color theme="1"/>
        <rFont val="Times New Roman"/>
        <charset val="134"/>
      </rPr>
      <t>≥3600</t>
    </r>
    <r>
      <rPr>
        <sz val="12"/>
        <color theme="1"/>
        <rFont val="宋体"/>
        <charset val="134"/>
      </rPr>
      <t>人</t>
    </r>
  </si>
  <si>
    <r>
      <rPr>
        <sz val="12"/>
        <color theme="1"/>
        <rFont val="Times New Roman"/>
        <charset val="134"/>
      </rPr>
      <t>2025</t>
    </r>
    <r>
      <rPr>
        <sz val="12"/>
        <color theme="1"/>
        <rFont val="宋体"/>
        <charset val="134"/>
      </rPr>
      <t>年留坝县马道镇农事服务中心建设项目</t>
    </r>
  </si>
  <si>
    <r>
      <rPr>
        <sz val="12"/>
        <color theme="1"/>
        <rFont val="宋体"/>
        <charset val="134"/>
      </rPr>
      <t>建设厂棚</t>
    </r>
    <r>
      <rPr>
        <sz val="12"/>
        <color theme="1"/>
        <rFont val="Times New Roman"/>
        <charset val="134"/>
      </rPr>
      <t>145.7</t>
    </r>
    <r>
      <rPr>
        <sz val="12"/>
        <color theme="1"/>
        <rFont val="宋体"/>
        <charset val="134"/>
      </rPr>
      <t>平方米，生产用房及维修车间</t>
    </r>
    <r>
      <rPr>
        <sz val="12"/>
        <color theme="1"/>
        <rFont val="Times New Roman"/>
        <charset val="134"/>
      </rPr>
      <t>60</t>
    </r>
    <r>
      <rPr>
        <sz val="12"/>
        <color theme="1"/>
        <rFont val="宋体"/>
        <charset val="134"/>
      </rPr>
      <t>平方米。配置耕作类机械型拖拉机</t>
    </r>
    <r>
      <rPr>
        <sz val="12"/>
        <color theme="1"/>
        <rFont val="Times New Roman"/>
        <charset val="134"/>
      </rPr>
      <t>2</t>
    </r>
    <r>
      <rPr>
        <sz val="12"/>
        <color theme="1"/>
        <rFont val="宋体"/>
        <charset val="134"/>
      </rPr>
      <t>台套（配套旋耕机、液压翻转犁、秸秆还田机），微耕机</t>
    </r>
    <r>
      <rPr>
        <sz val="12"/>
        <color theme="1"/>
        <rFont val="Times New Roman"/>
        <charset val="134"/>
      </rPr>
      <t>2</t>
    </r>
    <r>
      <rPr>
        <sz val="12"/>
        <color theme="1"/>
        <rFont val="宋体"/>
        <charset val="134"/>
      </rPr>
      <t>台。配置高速插秧机</t>
    </r>
    <r>
      <rPr>
        <sz val="12"/>
        <color theme="1"/>
        <rFont val="Times New Roman"/>
        <charset val="134"/>
      </rPr>
      <t>1</t>
    </r>
    <r>
      <rPr>
        <sz val="12"/>
        <color theme="1"/>
        <rFont val="宋体"/>
        <charset val="134"/>
      </rPr>
      <t>台，手扶式插秧机</t>
    </r>
    <r>
      <rPr>
        <sz val="12"/>
        <color theme="1"/>
        <rFont val="Times New Roman"/>
        <charset val="134"/>
      </rPr>
      <t>2</t>
    </r>
    <r>
      <rPr>
        <sz val="12"/>
        <color theme="1"/>
        <rFont val="宋体"/>
        <charset val="134"/>
      </rPr>
      <t>台。配置稻油麦联合收割机</t>
    </r>
    <r>
      <rPr>
        <sz val="12"/>
        <color theme="1"/>
        <rFont val="Times New Roman"/>
        <charset val="134"/>
      </rPr>
      <t>(</t>
    </r>
    <r>
      <rPr>
        <sz val="12"/>
        <color theme="1"/>
        <rFont val="宋体"/>
        <charset val="134"/>
      </rPr>
      <t>含油菜割台</t>
    </r>
    <r>
      <rPr>
        <sz val="12"/>
        <color theme="1"/>
        <rFont val="Times New Roman"/>
        <charset val="134"/>
      </rPr>
      <t>)1</t>
    </r>
    <r>
      <rPr>
        <sz val="12"/>
        <color theme="1"/>
        <rFont val="宋体"/>
        <charset val="134"/>
      </rPr>
      <t>台套，小型玉米收获机械</t>
    </r>
    <r>
      <rPr>
        <sz val="12"/>
        <color theme="1"/>
        <rFont val="Times New Roman"/>
        <charset val="134"/>
      </rPr>
      <t>2</t>
    </r>
    <r>
      <rPr>
        <sz val="12"/>
        <color theme="1"/>
        <rFont val="宋体"/>
        <charset val="134"/>
      </rPr>
      <t>台，配置马铃薯收获机械</t>
    </r>
    <r>
      <rPr>
        <sz val="12"/>
        <color theme="1"/>
        <rFont val="Times New Roman"/>
        <charset val="134"/>
      </rPr>
      <t>2</t>
    </r>
    <r>
      <rPr>
        <sz val="12"/>
        <color theme="1"/>
        <rFont val="宋体"/>
        <charset val="134"/>
      </rPr>
      <t>台。手推式</t>
    </r>
    <r>
      <rPr>
        <sz val="12"/>
        <color theme="1"/>
        <rFont val="Times New Roman"/>
        <charset val="134"/>
      </rPr>
      <t>(</t>
    </r>
    <r>
      <rPr>
        <sz val="12"/>
        <color theme="1"/>
        <rFont val="宋体"/>
        <charset val="134"/>
      </rPr>
      <t>可车载</t>
    </r>
    <r>
      <rPr>
        <sz val="12"/>
        <color theme="1"/>
        <rFont val="Times New Roman"/>
        <charset val="134"/>
      </rPr>
      <t>)</t>
    </r>
    <r>
      <rPr>
        <sz val="12"/>
        <color theme="1"/>
        <rFont val="宋体"/>
        <charset val="134"/>
      </rPr>
      <t>农药喷雾机械</t>
    </r>
    <r>
      <rPr>
        <sz val="12"/>
        <color theme="1"/>
        <rFont val="Times New Roman"/>
        <charset val="134"/>
      </rPr>
      <t>1</t>
    </r>
    <r>
      <rPr>
        <sz val="12"/>
        <color theme="1"/>
        <rFont val="宋体"/>
        <charset val="134"/>
      </rPr>
      <t>台。配置</t>
    </r>
    <r>
      <rPr>
        <sz val="12"/>
        <color theme="1"/>
        <rFont val="Times New Roman"/>
        <charset val="134"/>
      </rPr>
      <t>14</t>
    </r>
    <r>
      <rPr>
        <sz val="12"/>
        <color theme="1"/>
        <rFont val="宋体"/>
        <charset val="134"/>
      </rPr>
      <t>吨粮食烘干设备</t>
    </r>
    <r>
      <rPr>
        <sz val="12"/>
        <color theme="1"/>
        <rFont val="Times New Roman"/>
        <charset val="134"/>
      </rPr>
      <t>1</t>
    </r>
    <r>
      <rPr>
        <sz val="12"/>
        <color theme="1"/>
        <rFont val="宋体"/>
        <charset val="134"/>
      </rPr>
      <t>套，农机操作人员技术培训。</t>
    </r>
  </si>
  <si>
    <r>
      <rPr>
        <sz val="12"/>
        <color theme="1"/>
        <rFont val="宋体"/>
        <charset val="134"/>
      </rPr>
      <t>马道镇</t>
    </r>
    <r>
      <rPr>
        <sz val="12"/>
        <color theme="1"/>
        <rFont val="Times New Roman"/>
        <charset val="134"/>
      </rPr>
      <t xml:space="preserve">
</t>
    </r>
    <r>
      <rPr>
        <sz val="12"/>
        <color theme="1"/>
        <rFont val="宋体"/>
        <charset val="134"/>
      </rPr>
      <t>辛家坝村</t>
    </r>
  </si>
  <si>
    <r>
      <rPr>
        <sz val="12"/>
        <color theme="1"/>
        <rFont val="宋体"/>
        <charset val="134"/>
      </rPr>
      <t>带动农户</t>
    </r>
    <r>
      <rPr>
        <sz val="12"/>
        <color theme="1"/>
        <rFont val="Times New Roman"/>
        <charset val="134"/>
      </rPr>
      <t>112</t>
    </r>
    <r>
      <rPr>
        <sz val="12"/>
        <color theme="1"/>
        <rFont val="宋体"/>
        <charset val="134"/>
      </rPr>
      <t>户</t>
    </r>
    <r>
      <rPr>
        <sz val="12"/>
        <color theme="1"/>
        <rFont val="Times New Roman"/>
        <charset val="134"/>
      </rPr>
      <t>358</t>
    </r>
    <r>
      <rPr>
        <sz val="12"/>
        <color theme="1"/>
        <rFont val="宋体"/>
        <charset val="134"/>
      </rPr>
      <t>人改善生产条件、发展生态农业、收益分红、务工增收，其中脱贫户及监测对象</t>
    </r>
    <r>
      <rPr>
        <sz val="12"/>
        <color theme="1"/>
        <rFont val="Times New Roman"/>
        <charset val="134"/>
      </rPr>
      <t>48</t>
    </r>
    <r>
      <rPr>
        <sz val="12"/>
        <color theme="1"/>
        <rFont val="宋体"/>
        <charset val="134"/>
      </rPr>
      <t>户</t>
    </r>
    <r>
      <rPr>
        <sz val="12"/>
        <color theme="1"/>
        <rFont val="Times New Roman"/>
        <charset val="134"/>
      </rPr>
      <t>84</t>
    </r>
    <r>
      <rPr>
        <sz val="12"/>
        <color theme="1"/>
        <rFont val="宋体"/>
        <charset val="134"/>
      </rPr>
      <t>人，户均增收</t>
    </r>
    <r>
      <rPr>
        <sz val="12"/>
        <color theme="1"/>
        <rFont val="Times New Roman"/>
        <charset val="134"/>
      </rPr>
      <t>500</t>
    </r>
    <r>
      <rPr>
        <sz val="12"/>
        <color theme="1"/>
        <rFont val="宋体"/>
        <charset val="134"/>
      </rPr>
      <t>元，预计每年增加村集体经济收入</t>
    </r>
    <r>
      <rPr>
        <sz val="12"/>
        <color theme="1"/>
        <rFont val="Times New Roman"/>
        <charset val="134"/>
      </rPr>
      <t>4</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用于产业扩大再生产、提取公积金和公益金。村集体明确管护运营人员，确保持续发挥效益，项目形成资产归村集体所有。</t>
    </r>
  </si>
  <si>
    <r>
      <rPr>
        <sz val="12"/>
        <color theme="1"/>
        <rFont val="宋体"/>
        <charset val="134"/>
      </rPr>
      <t>受益脱贫户和监测对象人口数</t>
    </r>
    <r>
      <rPr>
        <sz val="12"/>
        <color theme="1"/>
        <rFont val="Times New Roman"/>
        <charset val="134"/>
      </rPr>
      <t>≥84</t>
    </r>
    <r>
      <rPr>
        <sz val="12"/>
        <color theme="1"/>
        <rFont val="宋体"/>
        <charset val="134"/>
      </rPr>
      <t>人</t>
    </r>
  </si>
  <si>
    <r>
      <rPr>
        <sz val="12"/>
        <color theme="1"/>
        <rFont val="Times New Roman"/>
        <charset val="134"/>
      </rPr>
      <t>2025</t>
    </r>
    <r>
      <rPr>
        <sz val="12"/>
        <color theme="1"/>
        <rFont val="宋体"/>
        <charset val="134"/>
      </rPr>
      <t>年留坝县江口镇农事服务中心建设项目</t>
    </r>
  </si>
  <si>
    <r>
      <rPr>
        <sz val="12"/>
        <color theme="1"/>
        <rFont val="宋体"/>
        <charset val="134"/>
      </rPr>
      <t>购置耕作类拖拉机</t>
    </r>
    <r>
      <rPr>
        <sz val="12"/>
        <color theme="1"/>
        <rFont val="Times New Roman"/>
        <charset val="134"/>
      </rPr>
      <t>2</t>
    </r>
    <r>
      <rPr>
        <sz val="12"/>
        <color theme="1"/>
        <rFont val="宋体"/>
        <charset val="134"/>
      </rPr>
      <t>台套</t>
    </r>
    <r>
      <rPr>
        <sz val="12"/>
        <color theme="1"/>
        <rFont val="Times New Roman"/>
        <charset val="134"/>
      </rPr>
      <t>(</t>
    </r>
    <r>
      <rPr>
        <sz val="12"/>
        <color theme="1"/>
        <rFont val="宋体"/>
        <charset val="134"/>
      </rPr>
      <t>配套旋耕机、液压翻转犁）；水旱两用微耕机</t>
    </r>
    <r>
      <rPr>
        <sz val="12"/>
        <color theme="1"/>
        <rFont val="Times New Roman"/>
        <charset val="134"/>
      </rPr>
      <t>2</t>
    </r>
    <r>
      <rPr>
        <sz val="12"/>
        <color theme="1"/>
        <rFont val="宋体"/>
        <charset val="134"/>
      </rPr>
      <t>台；玉米、小麦播种机</t>
    </r>
    <r>
      <rPr>
        <sz val="12"/>
        <color theme="1"/>
        <rFont val="Times New Roman"/>
        <charset val="134"/>
      </rPr>
      <t>2</t>
    </r>
    <r>
      <rPr>
        <sz val="12"/>
        <color theme="1"/>
        <rFont val="宋体"/>
        <charset val="134"/>
      </rPr>
      <t>台；油菜播种机</t>
    </r>
    <r>
      <rPr>
        <sz val="12"/>
        <color theme="1"/>
        <rFont val="Times New Roman"/>
        <charset val="134"/>
      </rPr>
      <t>1</t>
    </r>
    <r>
      <rPr>
        <sz val="12"/>
        <color theme="1"/>
        <rFont val="宋体"/>
        <charset val="134"/>
      </rPr>
      <t>台；手扶式插秧机</t>
    </r>
    <r>
      <rPr>
        <sz val="12"/>
        <color theme="1"/>
        <rFont val="Times New Roman"/>
        <charset val="134"/>
      </rPr>
      <t>2</t>
    </r>
    <r>
      <rPr>
        <sz val="12"/>
        <color theme="1"/>
        <rFont val="宋体"/>
        <charset val="134"/>
      </rPr>
      <t>台；小型玉米联合收割机</t>
    </r>
    <r>
      <rPr>
        <sz val="12"/>
        <color theme="1"/>
        <rFont val="Times New Roman"/>
        <charset val="134"/>
      </rPr>
      <t>2</t>
    </r>
    <r>
      <rPr>
        <sz val="12"/>
        <color theme="1"/>
        <rFont val="宋体"/>
        <charset val="134"/>
      </rPr>
      <t>台；小型水稻、小麦收割机</t>
    </r>
    <r>
      <rPr>
        <sz val="12"/>
        <color theme="1"/>
        <rFont val="Times New Roman"/>
        <charset val="134"/>
      </rPr>
      <t>2</t>
    </r>
    <r>
      <rPr>
        <sz val="12"/>
        <color theme="1"/>
        <rFont val="宋体"/>
        <charset val="134"/>
      </rPr>
      <t>台；手扶式起垄覆膜一体机</t>
    </r>
    <r>
      <rPr>
        <sz val="12"/>
        <color theme="1"/>
        <rFont val="Times New Roman"/>
        <charset val="134"/>
      </rPr>
      <t>2</t>
    </r>
    <r>
      <rPr>
        <sz val="12"/>
        <color theme="1"/>
        <rFont val="宋体"/>
        <charset val="134"/>
      </rPr>
      <t>台；手推式</t>
    </r>
    <r>
      <rPr>
        <sz val="12"/>
        <color theme="1"/>
        <rFont val="Times New Roman"/>
        <charset val="134"/>
      </rPr>
      <t>(</t>
    </r>
    <r>
      <rPr>
        <sz val="12"/>
        <color theme="1"/>
        <rFont val="宋体"/>
        <charset val="134"/>
      </rPr>
      <t>可车载</t>
    </r>
    <r>
      <rPr>
        <sz val="12"/>
        <color theme="1"/>
        <rFont val="Times New Roman"/>
        <charset val="134"/>
      </rPr>
      <t>)</t>
    </r>
    <r>
      <rPr>
        <sz val="12"/>
        <color theme="1"/>
        <rFont val="宋体"/>
        <charset val="134"/>
      </rPr>
      <t>农药喷雾机械</t>
    </r>
    <r>
      <rPr>
        <sz val="12"/>
        <color theme="1"/>
        <rFont val="Times New Roman"/>
        <charset val="134"/>
      </rPr>
      <t>1</t>
    </r>
    <r>
      <rPr>
        <sz val="12"/>
        <color theme="1"/>
        <rFont val="宋体"/>
        <charset val="134"/>
      </rPr>
      <t>台，农机操作人员技术培训。</t>
    </r>
  </si>
  <si>
    <r>
      <rPr>
        <sz val="12"/>
        <color theme="1"/>
        <rFont val="宋体"/>
        <charset val="134"/>
      </rPr>
      <t>带动农户</t>
    </r>
    <r>
      <rPr>
        <sz val="12"/>
        <color theme="1"/>
        <rFont val="Times New Roman"/>
        <charset val="134"/>
      </rPr>
      <t>50</t>
    </r>
    <r>
      <rPr>
        <sz val="12"/>
        <color theme="1"/>
        <rFont val="宋体"/>
        <charset val="134"/>
      </rPr>
      <t>户</t>
    </r>
    <r>
      <rPr>
        <sz val="12"/>
        <color theme="1"/>
        <rFont val="Times New Roman"/>
        <charset val="134"/>
      </rPr>
      <t>150</t>
    </r>
    <r>
      <rPr>
        <sz val="12"/>
        <color theme="1"/>
        <rFont val="宋体"/>
        <charset val="134"/>
      </rPr>
      <t>人改善生产条件、发展生态农业、收益分红、务工增收，其中脱贫户及监测对象</t>
    </r>
    <r>
      <rPr>
        <sz val="12"/>
        <color theme="1"/>
        <rFont val="Times New Roman"/>
        <charset val="134"/>
      </rPr>
      <t>20</t>
    </r>
    <r>
      <rPr>
        <sz val="12"/>
        <color theme="1"/>
        <rFont val="宋体"/>
        <charset val="134"/>
      </rPr>
      <t>户</t>
    </r>
    <r>
      <rPr>
        <sz val="12"/>
        <color theme="1"/>
        <rFont val="Times New Roman"/>
        <charset val="134"/>
      </rPr>
      <t>60</t>
    </r>
    <r>
      <rPr>
        <sz val="12"/>
        <color theme="1"/>
        <rFont val="宋体"/>
        <charset val="134"/>
      </rPr>
      <t>人，户均增收</t>
    </r>
    <r>
      <rPr>
        <sz val="12"/>
        <color theme="1"/>
        <rFont val="Times New Roman"/>
        <charset val="134"/>
      </rPr>
      <t>500</t>
    </r>
    <r>
      <rPr>
        <sz val="12"/>
        <color theme="1"/>
        <rFont val="宋体"/>
        <charset val="134"/>
      </rPr>
      <t>元，预计每年增加村集体经济收入</t>
    </r>
    <r>
      <rPr>
        <sz val="12"/>
        <color theme="1"/>
        <rFont val="Times New Roman"/>
        <charset val="134"/>
      </rPr>
      <t>2</t>
    </r>
    <r>
      <rPr>
        <sz val="12"/>
        <color theme="1"/>
        <rFont val="宋体"/>
        <charset val="134"/>
      </rPr>
      <t>万元以上，村集体经济收入的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用于产业扩大再生产、提取公积金和公益金。村集体明确管护运营人员，确保持续发挥效益，项目形成资产归村集体所有。</t>
    </r>
  </si>
  <si>
    <r>
      <rPr>
        <sz val="14"/>
        <color theme="1"/>
        <rFont val="Times New Roman"/>
        <charset val="134"/>
      </rPr>
      <t>5.</t>
    </r>
    <r>
      <rPr>
        <sz val="14"/>
        <color theme="1"/>
        <rFont val="宋体"/>
        <charset val="134"/>
      </rPr>
      <t>金融配套项目</t>
    </r>
  </si>
  <si>
    <r>
      <rPr>
        <sz val="14"/>
        <color theme="1"/>
        <rFont val="宋体"/>
        <charset val="134"/>
      </rPr>
      <t>①小额贷款贴息</t>
    </r>
  </si>
  <si>
    <r>
      <rPr>
        <sz val="12"/>
        <color theme="1"/>
        <rFont val="Times New Roman"/>
        <charset val="134"/>
      </rPr>
      <t>2025</t>
    </r>
    <r>
      <rPr>
        <sz val="12"/>
        <color theme="1"/>
        <rFont val="宋体"/>
        <charset val="134"/>
      </rPr>
      <t>年留坝县小额贷款贴息</t>
    </r>
  </si>
  <si>
    <r>
      <rPr>
        <sz val="12"/>
        <color theme="1"/>
        <rFont val="宋体"/>
        <charset val="134"/>
      </rPr>
      <t>为过渡期脱贫户及监测对象贷款贴息补助。</t>
    </r>
  </si>
  <si>
    <r>
      <rPr>
        <sz val="12"/>
        <color theme="1"/>
        <rFont val="宋体"/>
        <charset val="134"/>
      </rPr>
      <t>为</t>
    </r>
    <r>
      <rPr>
        <sz val="12"/>
        <color theme="1"/>
        <rFont val="Times New Roman"/>
        <charset val="134"/>
      </rPr>
      <t>3300</t>
    </r>
    <r>
      <rPr>
        <sz val="12"/>
        <color theme="1"/>
        <rFont val="宋体"/>
        <charset val="134"/>
      </rPr>
      <t>户脱贫户和监测对象小额扶贫贷款贴息补助，带动全县</t>
    </r>
    <r>
      <rPr>
        <sz val="12"/>
        <color theme="1"/>
        <rFont val="Times New Roman"/>
        <charset val="134"/>
      </rPr>
      <t>3300</t>
    </r>
    <r>
      <rPr>
        <sz val="12"/>
        <color theme="1"/>
        <rFont val="宋体"/>
        <charset val="134"/>
      </rPr>
      <t>户脱贫户和监测对象通过发展产业增加收入，户均增收</t>
    </r>
    <r>
      <rPr>
        <sz val="12"/>
        <color theme="1"/>
        <rFont val="Times New Roman"/>
        <charset val="134"/>
      </rPr>
      <t>3000</t>
    </r>
    <r>
      <rPr>
        <sz val="12"/>
        <color theme="1"/>
        <rFont val="宋体"/>
        <charset val="134"/>
      </rPr>
      <t>元。</t>
    </r>
  </si>
  <si>
    <r>
      <rPr>
        <sz val="12"/>
        <color theme="1"/>
        <rFont val="宋体"/>
        <charset val="134"/>
      </rPr>
      <t>小额扶贫贷款贴息补助户均补助成本</t>
    </r>
    <r>
      <rPr>
        <sz val="12"/>
        <color theme="1"/>
        <rFont val="Times New Roman"/>
        <charset val="134"/>
      </rPr>
      <t>0.097</t>
    </r>
    <r>
      <rPr>
        <sz val="12"/>
        <color theme="1"/>
        <rFont val="宋体"/>
        <charset val="134"/>
      </rPr>
      <t>万元</t>
    </r>
    <r>
      <rPr>
        <sz val="12"/>
        <color theme="1"/>
        <rFont val="Times New Roman"/>
        <charset val="134"/>
      </rPr>
      <t>/</t>
    </r>
    <r>
      <rPr>
        <sz val="12"/>
        <color theme="1"/>
        <rFont val="宋体"/>
        <charset val="134"/>
      </rPr>
      <t>户</t>
    </r>
  </si>
  <si>
    <r>
      <rPr>
        <sz val="12"/>
        <color theme="1"/>
        <rFont val="宋体"/>
        <charset val="134"/>
      </rPr>
      <t>受益脱贫户和监测对象人口数</t>
    </r>
    <r>
      <rPr>
        <sz val="12"/>
        <color theme="1"/>
        <rFont val="Times New Roman"/>
        <charset val="134"/>
      </rPr>
      <t>≥3300</t>
    </r>
    <r>
      <rPr>
        <sz val="12"/>
        <color theme="1"/>
        <rFont val="宋体"/>
        <charset val="134"/>
      </rPr>
      <t>人</t>
    </r>
  </si>
  <si>
    <r>
      <rPr>
        <sz val="14"/>
        <color theme="1"/>
        <rFont val="Times New Roman"/>
        <charset val="134"/>
      </rPr>
      <t>2024</t>
    </r>
    <r>
      <rPr>
        <sz val="14"/>
        <color theme="1"/>
        <rFont val="宋体"/>
        <charset val="134"/>
      </rPr>
      <t>年</t>
    </r>
    <r>
      <rPr>
        <sz val="14"/>
        <color theme="1"/>
        <rFont val="Times New Roman"/>
        <charset val="134"/>
      </rPr>
      <t>10</t>
    </r>
    <r>
      <rPr>
        <sz val="14"/>
        <color theme="1"/>
        <rFont val="宋体"/>
        <charset val="134"/>
      </rPr>
      <t>月</t>
    </r>
    <r>
      <rPr>
        <sz val="14"/>
        <color theme="1"/>
        <rFont val="Times New Roman"/>
        <charset val="134"/>
      </rPr>
      <t>-2025</t>
    </r>
    <r>
      <rPr>
        <sz val="14"/>
        <color theme="1"/>
        <rFont val="宋体"/>
        <charset val="134"/>
      </rPr>
      <t>年</t>
    </r>
    <r>
      <rPr>
        <sz val="14"/>
        <color theme="1"/>
        <rFont val="Times New Roman"/>
        <charset val="134"/>
      </rPr>
      <t>12</t>
    </r>
    <r>
      <rPr>
        <sz val="14"/>
        <color theme="1"/>
        <rFont val="宋体"/>
        <charset val="134"/>
      </rPr>
      <t>月</t>
    </r>
  </si>
  <si>
    <r>
      <rPr>
        <sz val="14"/>
        <color theme="1"/>
        <rFont val="宋体"/>
        <charset val="134"/>
      </rPr>
      <t>②小额信贷风险补偿金</t>
    </r>
  </si>
  <si>
    <r>
      <rPr>
        <sz val="12"/>
        <color theme="1"/>
        <rFont val="Times New Roman"/>
        <charset val="134"/>
      </rPr>
      <t>2025</t>
    </r>
    <r>
      <rPr>
        <sz val="12"/>
        <color theme="1"/>
        <rFont val="宋体"/>
        <charset val="134"/>
      </rPr>
      <t>年留坝县小额信贷风险补偿金</t>
    </r>
  </si>
  <si>
    <r>
      <rPr>
        <sz val="12"/>
        <color theme="1"/>
        <rFont val="宋体"/>
        <charset val="134"/>
      </rPr>
      <t>按照政策规定，投放小额扶贫贷款的金融机构提供风险补偿。</t>
    </r>
  </si>
  <si>
    <r>
      <rPr>
        <sz val="12"/>
        <color theme="1"/>
        <rFont val="宋体"/>
        <charset val="134"/>
      </rPr>
      <t>确保</t>
    </r>
    <r>
      <rPr>
        <sz val="12"/>
        <color theme="1"/>
        <rFont val="Times New Roman"/>
        <charset val="134"/>
      </rPr>
      <t>1000</t>
    </r>
    <r>
      <rPr>
        <sz val="12"/>
        <color theme="1"/>
        <rFont val="宋体"/>
        <charset val="134"/>
      </rPr>
      <t>万元小额信贷资本金不流失，为脱贫贷款户按照银行基准利率贴息，带动全县</t>
    </r>
    <r>
      <rPr>
        <sz val="12"/>
        <color theme="1"/>
        <rFont val="Times New Roman"/>
        <charset val="134"/>
      </rPr>
      <t>200</t>
    </r>
    <r>
      <rPr>
        <sz val="12"/>
        <color theme="1"/>
        <rFont val="宋体"/>
        <charset val="134"/>
      </rPr>
      <t>户脱贫户和监测对象通过发展产业增加收入，户均增收</t>
    </r>
    <r>
      <rPr>
        <sz val="12"/>
        <color theme="1"/>
        <rFont val="Times New Roman"/>
        <charset val="134"/>
      </rPr>
      <t>3000</t>
    </r>
    <r>
      <rPr>
        <sz val="12"/>
        <color theme="1"/>
        <rFont val="宋体"/>
        <charset val="134"/>
      </rPr>
      <t>元。</t>
    </r>
  </si>
  <si>
    <r>
      <rPr>
        <sz val="12"/>
        <color theme="1"/>
        <rFont val="宋体"/>
        <charset val="134"/>
      </rPr>
      <t>受益脱贫户和监测对象人口数</t>
    </r>
    <r>
      <rPr>
        <sz val="12"/>
        <color theme="1"/>
        <rFont val="Times New Roman"/>
        <charset val="134"/>
      </rPr>
      <t>≥200</t>
    </r>
    <r>
      <rPr>
        <sz val="12"/>
        <color theme="1"/>
        <rFont val="宋体"/>
        <charset val="134"/>
      </rPr>
      <t>人</t>
    </r>
  </si>
  <si>
    <r>
      <rPr>
        <sz val="14"/>
        <color theme="1"/>
        <rFont val="宋体"/>
        <charset val="134"/>
      </rPr>
      <t>③新型经营主体贷款贴息</t>
    </r>
  </si>
  <si>
    <r>
      <rPr>
        <sz val="14"/>
        <color theme="1"/>
        <rFont val="宋体"/>
        <charset val="134"/>
      </rPr>
      <t>④其他</t>
    </r>
  </si>
  <si>
    <r>
      <rPr>
        <sz val="14"/>
        <color theme="1"/>
        <rFont val="Times New Roman"/>
        <charset val="134"/>
      </rPr>
      <t>6.</t>
    </r>
    <r>
      <rPr>
        <sz val="14"/>
        <color theme="1"/>
        <rFont val="宋体"/>
        <charset val="134"/>
      </rPr>
      <t>高质量庭院经济</t>
    </r>
  </si>
  <si>
    <r>
      <rPr>
        <sz val="14"/>
        <color theme="1"/>
        <rFont val="宋体"/>
        <charset val="134"/>
      </rPr>
      <t>①庭院特色种植</t>
    </r>
  </si>
  <si>
    <r>
      <rPr>
        <sz val="14"/>
        <color theme="1"/>
        <rFont val="宋体"/>
        <charset val="134"/>
      </rPr>
      <t>②庭院特色养殖</t>
    </r>
  </si>
  <si>
    <r>
      <rPr>
        <sz val="14"/>
        <color theme="1"/>
        <rFont val="宋体"/>
        <charset val="134"/>
      </rPr>
      <t>③庭院特色手工</t>
    </r>
  </si>
  <si>
    <r>
      <rPr>
        <sz val="14"/>
        <color theme="1"/>
        <rFont val="宋体"/>
        <charset val="134"/>
      </rPr>
      <t>④庭院特色休闲旅游</t>
    </r>
  </si>
  <si>
    <r>
      <rPr>
        <sz val="14"/>
        <color theme="1"/>
        <rFont val="宋体"/>
        <charset val="134"/>
      </rPr>
      <t>⑤庭院生产生活服务</t>
    </r>
  </si>
  <si>
    <r>
      <rPr>
        <sz val="12"/>
        <color theme="1"/>
        <rFont val="Times New Roman"/>
        <charset val="134"/>
      </rPr>
      <t>2025</t>
    </r>
    <r>
      <rPr>
        <sz val="12"/>
        <color theme="1"/>
        <rFont val="宋体"/>
        <charset val="134"/>
      </rPr>
      <t>年留坝县发展庭院经济奖补项目</t>
    </r>
  </si>
  <si>
    <r>
      <rPr>
        <sz val="12"/>
        <color theme="1"/>
        <rFont val="宋体"/>
        <charset val="134"/>
      </rPr>
      <t>按照发展庭院经济奖补政策，对发展庭院经济种养殖、手工业、特色旅游等推进优势产业发展的一般户、脱贫户及监测对象进行奖补。</t>
    </r>
  </si>
  <si>
    <r>
      <rPr>
        <sz val="12"/>
        <color theme="1"/>
        <rFont val="宋体"/>
        <charset val="134"/>
      </rPr>
      <t>通过庭院经济奖补带动全县</t>
    </r>
    <r>
      <rPr>
        <sz val="12"/>
        <color theme="1"/>
        <rFont val="Times New Roman"/>
        <charset val="134"/>
      </rPr>
      <t>100</t>
    </r>
    <r>
      <rPr>
        <sz val="12"/>
        <color theme="1"/>
        <rFont val="宋体"/>
        <charset val="134"/>
      </rPr>
      <t>户</t>
    </r>
    <r>
      <rPr>
        <sz val="12"/>
        <color theme="1"/>
        <rFont val="Times New Roman"/>
        <charset val="134"/>
      </rPr>
      <t>300</t>
    </r>
    <r>
      <rPr>
        <sz val="12"/>
        <color theme="1"/>
        <rFont val="宋体"/>
        <charset val="134"/>
      </rPr>
      <t>人农户发展产业和务工增收，其中带动脱贫户和监测对象</t>
    </r>
    <r>
      <rPr>
        <sz val="12"/>
        <color theme="1"/>
        <rFont val="Times New Roman"/>
        <charset val="134"/>
      </rPr>
      <t>30</t>
    </r>
    <r>
      <rPr>
        <sz val="12"/>
        <color theme="1"/>
        <rFont val="宋体"/>
        <charset val="134"/>
      </rPr>
      <t>户</t>
    </r>
    <r>
      <rPr>
        <sz val="12"/>
        <color theme="1"/>
        <rFont val="Times New Roman"/>
        <charset val="134"/>
      </rPr>
      <t>100</t>
    </r>
    <r>
      <rPr>
        <sz val="12"/>
        <color theme="1"/>
        <rFont val="宋体"/>
        <charset val="134"/>
      </rPr>
      <t>人务工，促进户均增收</t>
    </r>
    <r>
      <rPr>
        <sz val="12"/>
        <color theme="1"/>
        <rFont val="Times New Roman"/>
        <charset val="134"/>
      </rPr>
      <t>3000</t>
    </r>
    <r>
      <rPr>
        <sz val="12"/>
        <color theme="1"/>
        <rFont val="宋体"/>
        <charset val="134"/>
      </rPr>
      <t>元。</t>
    </r>
  </si>
  <si>
    <r>
      <rPr>
        <sz val="12"/>
        <color theme="1"/>
        <rFont val="宋体"/>
        <charset val="134"/>
      </rPr>
      <t>受益脱贫户和监测对象人口数</t>
    </r>
    <r>
      <rPr>
        <sz val="12"/>
        <color theme="1"/>
        <rFont val="Times New Roman"/>
        <charset val="134"/>
      </rPr>
      <t>≥100</t>
    </r>
    <r>
      <rPr>
        <sz val="12"/>
        <color theme="1"/>
        <rFont val="宋体"/>
        <charset val="134"/>
      </rPr>
      <t>人</t>
    </r>
  </si>
  <si>
    <r>
      <rPr>
        <sz val="14"/>
        <color theme="1"/>
        <rFont val="Times New Roman"/>
        <charset val="134"/>
      </rPr>
      <t>7.</t>
    </r>
    <r>
      <rPr>
        <sz val="14"/>
        <color theme="1"/>
        <rFont val="宋体"/>
        <charset val="134"/>
      </rPr>
      <t>新型农村集体经济发展项目</t>
    </r>
  </si>
  <si>
    <r>
      <rPr>
        <sz val="12"/>
        <color theme="1"/>
        <rFont val="Times New Roman"/>
        <charset val="134"/>
      </rPr>
      <t>2025</t>
    </r>
    <r>
      <rPr>
        <sz val="12"/>
        <color theme="1"/>
        <rFont val="宋体"/>
        <charset val="134"/>
      </rPr>
      <t>年留坝县青桥驿镇狮子坝村、两岔河村发展新型农村集体经济项目</t>
    </r>
  </si>
  <si>
    <r>
      <rPr>
        <sz val="12"/>
        <color theme="1"/>
        <rFont val="宋体"/>
        <charset val="134"/>
      </rPr>
      <t>整合狮子坝村、两岔河村资源发展新型农村集体经济，盘活两岔河村金佛山集体土地、林地资源和资产，村集体与企业发展林下西洋参、人参种植</t>
    </r>
    <r>
      <rPr>
        <sz val="12"/>
        <color theme="1"/>
        <rFont val="Times New Roman"/>
        <charset val="134"/>
      </rPr>
      <t>500</t>
    </r>
    <r>
      <rPr>
        <sz val="12"/>
        <color theme="1"/>
        <rFont val="宋体"/>
        <charset val="134"/>
      </rPr>
      <t>亩。</t>
    </r>
  </si>
  <si>
    <r>
      <rPr>
        <sz val="12"/>
        <color theme="1"/>
        <rFont val="宋体"/>
        <charset val="134"/>
      </rPr>
      <t>青桥驿镇</t>
    </r>
    <r>
      <rPr>
        <sz val="12"/>
        <color theme="1"/>
        <rFont val="Times New Roman"/>
        <charset val="134"/>
      </rPr>
      <t xml:space="preserve">
</t>
    </r>
    <r>
      <rPr>
        <sz val="12"/>
        <color theme="1"/>
        <rFont val="宋体"/>
        <charset val="134"/>
      </rPr>
      <t>狮子坝村、两岔河村</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</si>
  <si>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进行保底分红，制定风险防控方案，预计增加村集体经济收入</t>
    </r>
    <r>
      <rPr>
        <sz val="12"/>
        <color theme="1"/>
        <rFont val="Times New Roman"/>
        <charset val="134"/>
      </rPr>
      <t>4</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用于产业扩大再生产、提取公积金和公益金。以收益分红、带动发展中药材、流转山林、务工增收等方式带动全村农户</t>
    </r>
    <r>
      <rPr>
        <sz val="12"/>
        <color theme="1"/>
        <rFont val="Times New Roman"/>
        <charset val="134"/>
      </rPr>
      <t>79</t>
    </r>
    <r>
      <rPr>
        <sz val="12"/>
        <color theme="1"/>
        <rFont val="宋体"/>
        <charset val="134"/>
      </rPr>
      <t>户</t>
    </r>
    <r>
      <rPr>
        <sz val="12"/>
        <color theme="1"/>
        <rFont val="Times New Roman"/>
        <charset val="134"/>
      </rPr>
      <t>248</t>
    </r>
    <r>
      <rPr>
        <sz val="12"/>
        <color theme="1"/>
        <rFont val="宋体"/>
        <charset val="134"/>
      </rPr>
      <t>人，其中脱贫户及监测对象</t>
    </r>
    <r>
      <rPr>
        <sz val="12"/>
        <color theme="1"/>
        <rFont val="Times New Roman"/>
        <charset val="134"/>
      </rPr>
      <t>28</t>
    </r>
    <r>
      <rPr>
        <sz val="12"/>
        <color theme="1"/>
        <rFont val="宋体"/>
        <charset val="134"/>
      </rPr>
      <t>户</t>
    </r>
    <r>
      <rPr>
        <sz val="12"/>
        <color theme="1"/>
        <rFont val="Times New Roman"/>
        <charset val="134"/>
      </rPr>
      <t>80</t>
    </r>
    <r>
      <rPr>
        <sz val="12"/>
        <color theme="1"/>
        <rFont val="宋体"/>
        <charset val="134"/>
      </rPr>
      <t>人，户均年增收</t>
    </r>
    <r>
      <rPr>
        <sz val="12"/>
        <color theme="1"/>
        <rFont val="Times New Roman"/>
        <charset val="134"/>
      </rPr>
      <t>300</t>
    </r>
    <r>
      <rPr>
        <sz val="12"/>
        <color theme="1"/>
        <rFont val="宋体"/>
        <charset val="134"/>
      </rPr>
      <t>元。村集体明确管护运营人员，确保持续发挥效益，项目形成经营性资产归村集体所有。</t>
    </r>
  </si>
  <si>
    <r>
      <rPr>
        <sz val="12"/>
        <color theme="1"/>
        <rFont val="宋体"/>
        <charset val="134"/>
      </rPr>
      <t>收益分红、带动发展中药材、流转山林、务工增收</t>
    </r>
  </si>
  <si>
    <r>
      <rPr>
        <sz val="12"/>
        <color theme="1"/>
        <rFont val="宋体"/>
        <charset val="134"/>
      </rPr>
      <t>受益脱贫户和监测对象</t>
    </r>
    <r>
      <rPr>
        <sz val="12"/>
        <color theme="1"/>
        <rFont val="Times New Roman"/>
        <charset val="134"/>
      </rPr>
      <t>80</t>
    </r>
    <r>
      <rPr>
        <sz val="12"/>
        <color theme="1"/>
        <rFont val="宋体"/>
        <charset val="134"/>
      </rPr>
      <t>人</t>
    </r>
  </si>
  <si>
    <r>
      <rPr>
        <sz val="12"/>
        <color theme="1"/>
        <rFont val="Times New Roman"/>
        <charset val="134"/>
      </rPr>
      <t>2025</t>
    </r>
    <r>
      <rPr>
        <sz val="12"/>
        <color theme="1"/>
        <rFont val="宋体"/>
        <charset val="134"/>
      </rPr>
      <t>年留坝县青桥驿镇蔡家坡村发展新型农村集体经济项目</t>
    </r>
  </si>
  <si>
    <r>
      <rPr>
        <sz val="12"/>
        <color theme="1"/>
        <rFont val="宋体"/>
        <charset val="134"/>
      </rPr>
      <t>整合蔡家坡村资源发展新型农村集体经济，采用</t>
    </r>
    <r>
      <rPr>
        <sz val="12"/>
        <color theme="1"/>
        <rFont val="Times New Roman"/>
        <charset val="134"/>
      </rPr>
      <t>“</t>
    </r>
    <r>
      <rPr>
        <sz val="12"/>
        <color theme="1"/>
        <rFont val="宋体"/>
        <charset val="134"/>
      </rPr>
      <t>村集体</t>
    </r>
    <r>
      <rPr>
        <sz val="12"/>
        <color theme="1"/>
        <rFont val="Times New Roman"/>
        <charset val="134"/>
      </rPr>
      <t>+</t>
    </r>
    <r>
      <rPr>
        <sz val="12"/>
        <color theme="1"/>
        <rFont val="宋体"/>
        <charset val="134"/>
      </rPr>
      <t>企业</t>
    </r>
    <r>
      <rPr>
        <sz val="12"/>
        <color theme="1"/>
        <rFont val="Times New Roman"/>
        <charset val="134"/>
      </rPr>
      <t>+</t>
    </r>
    <r>
      <rPr>
        <sz val="12"/>
        <color theme="1"/>
        <rFont val="宋体"/>
        <charset val="134"/>
      </rPr>
      <t>农户</t>
    </r>
    <r>
      <rPr>
        <sz val="12"/>
        <color theme="1"/>
        <rFont val="Times New Roman"/>
        <charset val="134"/>
      </rPr>
      <t>”</t>
    </r>
    <r>
      <rPr>
        <sz val="12"/>
        <color theme="1"/>
        <rFont val="宋体"/>
        <charset val="134"/>
      </rPr>
      <t>的模式发展林下中药材种植</t>
    </r>
    <r>
      <rPr>
        <sz val="12"/>
        <color theme="1"/>
        <rFont val="Times New Roman"/>
        <charset val="134"/>
      </rPr>
      <t>50</t>
    </r>
    <r>
      <rPr>
        <sz val="12"/>
        <color theme="1"/>
        <rFont val="宋体"/>
        <charset val="134"/>
      </rPr>
      <t>亩，其中村上发展林下猪苓种植</t>
    </r>
    <r>
      <rPr>
        <sz val="12"/>
        <color theme="1"/>
        <rFont val="Times New Roman"/>
        <charset val="134"/>
      </rPr>
      <t>6</t>
    </r>
    <r>
      <rPr>
        <sz val="12"/>
        <color theme="1"/>
        <rFont val="宋体"/>
        <charset val="134"/>
      </rPr>
      <t>亩、林下高含量淫羊藿种植</t>
    </r>
    <r>
      <rPr>
        <sz val="12"/>
        <color theme="1"/>
        <rFont val="Times New Roman"/>
        <charset val="134"/>
      </rPr>
      <t>10</t>
    </r>
    <r>
      <rPr>
        <sz val="12"/>
        <color theme="1"/>
        <rFont val="宋体"/>
        <charset val="134"/>
      </rPr>
      <t>亩、繁育高含量淫羊藿种苗</t>
    </r>
    <r>
      <rPr>
        <sz val="12"/>
        <color theme="1"/>
        <rFont val="Times New Roman"/>
        <charset val="134"/>
      </rPr>
      <t>1300</t>
    </r>
    <r>
      <rPr>
        <sz val="12"/>
        <color theme="1"/>
        <rFont val="宋体"/>
        <charset val="134"/>
      </rPr>
      <t>平方米，购置清林设备</t>
    </r>
    <r>
      <rPr>
        <sz val="12"/>
        <color theme="1"/>
        <rFont val="Times New Roman"/>
        <charset val="134"/>
      </rPr>
      <t>2</t>
    </r>
    <r>
      <rPr>
        <sz val="12"/>
        <color theme="1"/>
        <rFont val="宋体"/>
        <charset val="134"/>
      </rPr>
      <t>台，配套围网建设</t>
    </r>
    <r>
      <rPr>
        <sz val="12"/>
        <color theme="1"/>
        <rFont val="Times New Roman"/>
        <charset val="134"/>
      </rPr>
      <t>2000</t>
    </r>
    <r>
      <rPr>
        <sz val="12"/>
        <color theme="1"/>
        <rFont val="宋体"/>
        <charset val="134"/>
      </rPr>
      <t>米，新建生产道路</t>
    </r>
    <r>
      <rPr>
        <sz val="12"/>
        <color theme="1"/>
        <rFont val="Times New Roman"/>
        <charset val="134"/>
      </rPr>
      <t>500</t>
    </r>
    <r>
      <rPr>
        <sz val="12"/>
        <color theme="1"/>
        <rFont val="宋体"/>
        <charset val="134"/>
      </rPr>
      <t>米，路面宽</t>
    </r>
    <r>
      <rPr>
        <sz val="12"/>
        <color theme="1"/>
        <rFont val="Times New Roman"/>
        <charset val="134"/>
      </rPr>
      <t>3</t>
    </r>
    <r>
      <rPr>
        <sz val="12"/>
        <color theme="1"/>
        <rFont val="宋体"/>
        <charset val="134"/>
      </rPr>
      <t>米含路肩，结构为</t>
    </r>
    <r>
      <rPr>
        <sz val="12"/>
        <color theme="1"/>
        <rFont val="Times New Roman"/>
        <charset val="134"/>
      </rPr>
      <t xml:space="preserve"> 0.1</t>
    </r>
    <r>
      <rPr>
        <sz val="12"/>
        <color theme="1"/>
        <rFont val="宋体"/>
        <charset val="134"/>
      </rPr>
      <t>米厚石渣路面，配套排水沟</t>
    </r>
    <r>
      <rPr>
        <sz val="12"/>
        <color theme="1"/>
        <rFont val="Times New Roman"/>
        <charset val="134"/>
      </rPr>
      <t xml:space="preserve"> </t>
    </r>
    <r>
      <rPr>
        <sz val="12"/>
        <color theme="1"/>
        <rFont val="宋体"/>
        <charset val="134"/>
      </rPr>
      <t>、挡墙及涵管。</t>
    </r>
  </si>
  <si>
    <r>
      <rPr>
        <sz val="12"/>
        <color theme="1"/>
        <rFont val="宋体"/>
        <charset val="134"/>
      </rPr>
      <t>青桥驿镇</t>
    </r>
    <r>
      <rPr>
        <sz val="12"/>
        <color theme="1"/>
        <rFont val="Times New Roman"/>
        <charset val="134"/>
      </rPr>
      <t xml:space="preserve">
</t>
    </r>
    <r>
      <rPr>
        <sz val="12"/>
        <color theme="1"/>
        <rFont val="宋体"/>
        <charset val="134"/>
      </rPr>
      <t>蔡家坡村</t>
    </r>
  </si>
  <si>
    <r>
      <rPr>
        <sz val="12"/>
        <color theme="1"/>
        <rFont val="宋体"/>
        <charset val="134"/>
      </rPr>
      <t>带动农户</t>
    </r>
    <r>
      <rPr>
        <sz val="12"/>
        <color theme="1"/>
        <rFont val="Times New Roman"/>
        <charset val="134"/>
      </rPr>
      <t>31</t>
    </r>
    <r>
      <rPr>
        <sz val="12"/>
        <color theme="1"/>
        <rFont val="宋体"/>
        <charset val="134"/>
      </rPr>
      <t>户</t>
    </r>
    <r>
      <rPr>
        <sz val="12"/>
        <color theme="1"/>
        <rFont val="Times New Roman"/>
        <charset val="134"/>
      </rPr>
      <t>106</t>
    </r>
    <r>
      <rPr>
        <sz val="12"/>
        <color theme="1"/>
        <rFont val="宋体"/>
        <charset val="134"/>
      </rPr>
      <t>人通过参与发展中药材、林地流转、务工、收益分红等方式增收，其中脱贫户及监测对象</t>
    </r>
    <r>
      <rPr>
        <sz val="12"/>
        <color theme="1"/>
        <rFont val="Times New Roman"/>
        <charset val="134"/>
      </rPr>
      <t>12</t>
    </r>
    <r>
      <rPr>
        <sz val="12"/>
        <color theme="1"/>
        <rFont val="宋体"/>
        <charset val="134"/>
      </rPr>
      <t>户</t>
    </r>
    <r>
      <rPr>
        <sz val="12"/>
        <color theme="1"/>
        <rFont val="Times New Roman"/>
        <charset val="134"/>
      </rPr>
      <t>43</t>
    </r>
    <r>
      <rPr>
        <sz val="12"/>
        <color theme="1"/>
        <rFont val="宋体"/>
        <charset val="134"/>
      </rPr>
      <t>人，户均增收</t>
    </r>
    <r>
      <rPr>
        <sz val="12"/>
        <color theme="1"/>
        <rFont val="Times New Roman"/>
        <charset val="134"/>
      </rPr>
      <t>1000</t>
    </r>
    <r>
      <rPr>
        <sz val="12"/>
        <color theme="1"/>
        <rFont val="宋体"/>
        <charset val="134"/>
      </rPr>
      <t>元，预计增加村集体收入</t>
    </r>
    <r>
      <rPr>
        <sz val="12"/>
        <color theme="1"/>
        <rFont val="Times New Roman"/>
        <charset val="134"/>
      </rPr>
      <t>20</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用于产业扩大再生产、提取公积金和公益金。村集体明确管护运营人员，确保持续发挥效益，项目形成经营性资产归村集体所有。</t>
    </r>
  </si>
  <si>
    <r>
      <rPr>
        <sz val="12"/>
        <color theme="1"/>
        <rFont val="宋体"/>
        <charset val="134"/>
      </rPr>
      <t>参与发展中药材、林地流转、务工、收益分红等方式增收</t>
    </r>
  </si>
  <si>
    <r>
      <rPr>
        <sz val="12"/>
        <color theme="1"/>
        <rFont val="Times New Roman"/>
        <charset val="134"/>
      </rPr>
      <t>2025</t>
    </r>
    <r>
      <rPr>
        <sz val="12"/>
        <color theme="1"/>
        <rFont val="宋体"/>
        <charset val="134"/>
      </rPr>
      <t>年留坝县马道镇花草门村发展新型农村集体经济项目</t>
    </r>
  </si>
  <si>
    <r>
      <rPr>
        <sz val="12"/>
        <color theme="1"/>
        <rFont val="宋体"/>
        <charset val="134"/>
      </rPr>
      <t>盘活集体资源和资产，花草门村股份经济合作社与留坝县两山生态资源资产经营（集团）有限公司共同开发农文旅商业综合体建设项目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</si>
  <si>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马道镇</t>
    </r>
    <r>
      <rPr>
        <sz val="12"/>
        <color theme="1"/>
        <rFont val="Times New Roman"/>
        <charset val="134"/>
      </rPr>
      <t xml:space="preserve">
</t>
    </r>
    <r>
      <rPr>
        <sz val="12"/>
        <color theme="1"/>
        <rFont val="宋体"/>
        <charset val="134"/>
      </rPr>
      <t>花草门村</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</si>
  <si>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72</t>
    </r>
    <r>
      <rPr>
        <sz val="12"/>
        <color theme="1"/>
        <rFont val="宋体"/>
        <charset val="134"/>
      </rPr>
      <t>户</t>
    </r>
    <r>
      <rPr>
        <sz val="12"/>
        <color theme="1"/>
        <rFont val="Times New Roman"/>
        <charset val="134"/>
      </rPr>
      <t>216</t>
    </r>
    <r>
      <rPr>
        <sz val="12"/>
        <color theme="1"/>
        <rFont val="宋体"/>
        <charset val="134"/>
      </rPr>
      <t>人，其中脱贫户及监测对象</t>
    </r>
    <r>
      <rPr>
        <sz val="12"/>
        <color theme="1"/>
        <rFont val="Times New Roman"/>
        <charset val="134"/>
      </rPr>
      <t>24</t>
    </r>
    <r>
      <rPr>
        <sz val="12"/>
        <color theme="1"/>
        <rFont val="宋体"/>
        <charset val="134"/>
      </rPr>
      <t>户</t>
    </r>
    <r>
      <rPr>
        <sz val="12"/>
        <color theme="1"/>
        <rFont val="Times New Roman"/>
        <charset val="134"/>
      </rPr>
      <t>72</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</si>
  <si>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宋体"/>
        <charset val="134"/>
      </rPr>
      <t>收益分红、销售农产品、自主发展民宿、务工增收</t>
    </r>
  </si>
  <si>
    <r>
      <rPr>
        <sz val="12"/>
        <color theme="1"/>
        <rFont val="宋体"/>
        <charset val="134"/>
      </rPr>
      <t>受益脱贫户和监测对象人口数</t>
    </r>
    <r>
      <rPr>
        <sz val="12"/>
        <color theme="1"/>
        <rFont val="Times New Roman"/>
        <charset val="134"/>
      </rPr>
      <t>≥72</t>
    </r>
    <r>
      <rPr>
        <sz val="12"/>
        <color theme="1"/>
        <rFont val="宋体"/>
        <charset val="134"/>
      </rPr>
      <t>人</t>
    </r>
  </si>
  <si>
    <r>
      <rPr>
        <sz val="12"/>
        <color theme="1"/>
        <rFont val="Times New Roman"/>
        <charset val="134"/>
      </rPr>
      <t>2025</t>
    </r>
    <r>
      <rPr>
        <sz val="12"/>
        <color theme="1"/>
        <rFont val="宋体"/>
        <charset val="134"/>
      </rPr>
      <t>年留坝县马道镇龙潭坝村发展新型农村集体经济项目</t>
    </r>
  </si>
  <si>
    <r>
      <rPr>
        <sz val="12"/>
        <color theme="1"/>
        <rFont val="宋体"/>
        <charset val="134"/>
      </rPr>
      <t>盘活集体资源和资产，龙潭坝村股份经济合作社与留坝县两山生态资源资产经营（集团）有限公司共同开发农文旅商业综合体建设项目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</si>
  <si>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75</t>
    </r>
    <r>
      <rPr>
        <sz val="12"/>
        <color theme="1"/>
        <rFont val="宋体"/>
        <charset val="134"/>
      </rPr>
      <t>户</t>
    </r>
    <r>
      <rPr>
        <sz val="12"/>
        <color theme="1"/>
        <rFont val="Times New Roman"/>
        <charset val="134"/>
      </rPr>
      <t>213</t>
    </r>
    <r>
      <rPr>
        <sz val="12"/>
        <color theme="1"/>
        <rFont val="宋体"/>
        <charset val="134"/>
      </rPr>
      <t>人，其中脱贫户及监测对象</t>
    </r>
    <r>
      <rPr>
        <sz val="12"/>
        <color theme="1"/>
        <rFont val="Times New Roman"/>
        <charset val="134"/>
      </rPr>
      <t>34</t>
    </r>
    <r>
      <rPr>
        <sz val="12"/>
        <color theme="1"/>
        <rFont val="宋体"/>
        <charset val="134"/>
      </rPr>
      <t>户</t>
    </r>
    <r>
      <rPr>
        <sz val="12"/>
        <color theme="1"/>
        <rFont val="Times New Roman"/>
        <charset val="134"/>
      </rPr>
      <t>89</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</si>
  <si>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Times New Roman"/>
        <charset val="134"/>
      </rPr>
      <t>2025</t>
    </r>
    <r>
      <rPr>
        <sz val="12"/>
        <color theme="1"/>
        <rFont val="宋体"/>
        <charset val="134"/>
      </rPr>
      <t>年留坝县马道镇新房子村发展新型农村集体经济项目</t>
    </r>
  </si>
  <si>
    <r>
      <rPr>
        <sz val="12"/>
        <color theme="1"/>
        <rFont val="宋体"/>
        <charset val="134"/>
      </rPr>
      <t>盘活集体资源和资产，新房子村股份经济合作社与留坝县两山生态资源资产经营（集团）有限公司共同开发农文旅商业综合体建设项目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</si>
  <si>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马道镇</t>
    </r>
    <r>
      <rPr>
        <sz val="12"/>
        <color theme="1"/>
        <rFont val="Times New Roman"/>
        <charset val="134"/>
      </rPr>
      <t xml:space="preserve">
</t>
    </r>
    <r>
      <rPr>
        <sz val="12"/>
        <color theme="1"/>
        <rFont val="宋体"/>
        <charset val="134"/>
      </rPr>
      <t>新房子村</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</si>
  <si>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43</t>
    </r>
    <r>
      <rPr>
        <sz val="12"/>
        <color theme="1"/>
        <rFont val="宋体"/>
        <charset val="134"/>
      </rPr>
      <t>户</t>
    </r>
    <r>
      <rPr>
        <sz val="12"/>
        <color theme="1"/>
        <rFont val="Times New Roman"/>
        <charset val="134"/>
      </rPr>
      <t>154</t>
    </r>
    <r>
      <rPr>
        <sz val="12"/>
        <color theme="1"/>
        <rFont val="宋体"/>
        <charset val="134"/>
      </rPr>
      <t>人，其中脱贫户及监测对象</t>
    </r>
    <r>
      <rPr>
        <sz val="12"/>
        <color theme="1"/>
        <rFont val="Times New Roman"/>
        <charset val="134"/>
      </rPr>
      <t>10</t>
    </r>
    <r>
      <rPr>
        <sz val="12"/>
        <color theme="1"/>
        <rFont val="宋体"/>
        <charset val="134"/>
      </rPr>
      <t>户</t>
    </r>
    <r>
      <rPr>
        <sz val="12"/>
        <color theme="1"/>
        <rFont val="Times New Roman"/>
        <charset val="134"/>
      </rPr>
      <t>39</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</si>
  <si>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宋体"/>
        <charset val="134"/>
      </rPr>
      <t>受益脱贫户和监测对象人口数</t>
    </r>
    <r>
      <rPr>
        <sz val="12"/>
        <color theme="1"/>
        <rFont val="Times New Roman"/>
        <charset val="134"/>
      </rPr>
      <t>≥39</t>
    </r>
    <r>
      <rPr>
        <sz val="12"/>
        <color theme="1"/>
        <rFont val="宋体"/>
        <charset val="134"/>
      </rPr>
      <t>人</t>
    </r>
  </si>
  <si>
    <r>
      <rPr>
        <sz val="12"/>
        <color theme="1"/>
        <rFont val="Times New Roman"/>
        <charset val="134"/>
      </rPr>
      <t>2025</t>
    </r>
    <r>
      <rPr>
        <sz val="12"/>
        <color theme="1"/>
        <rFont val="宋体"/>
        <charset val="134"/>
      </rPr>
      <t>年留坝县武关驿镇上南河村发展新型农村集体经济项目</t>
    </r>
  </si>
  <si>
    <r>
      <rPr>
        <sz val="12"/>
        <color theme="1"/>
        <rFont val="宋体"/>
        <charset val="134"/>
      </rPr>
      <t>盘活集体资源和资产，上南河村股份经济合作社与留坝县两山生态资源资产经营（集团）有限公司共同开发农文旅商业综合体建设项目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</si>
  <si>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160</t>
    </r>
    <r>
      <rPr>
        <sz val="12"/>
        <color theme="1"/>
        <rFont val="宋体"/>
        <charset val="134"/>
      </rPr>
      <t>户</t>
    </r>
    <r>
      <rPr>
        <sz val="12"/>
        <color theme="1"/>
        <rFont val="Times New Roman"/>
        <charset val="134"/>
      </rPr>
      <t>472</t>
    </r>
    <r>
      <rPr>
        <sz val="12"/>
        <color theme="1"/>
        <rFont val="宋体"/>
        <charset val="134"/>
      </rPr>
      <t>人，其中脱贫户及监测对象</t>
    </r>
    <r>
      <rPr>
        <sz val="12"/>
        <color theme="1"/>
        <rFont val="Times New Roman"/>
        <charset val="134"/>
      </rPr>
      <t>43</t>
    </r>
    <r>
      <rPr>
        <sz val="12"/>
        <color theme="1"/>
        <rFont val="宋体"/>
        <charset val="134"/>
      </rPr>
      <t>户</t>
    </r>
    <r>
      <rPr>
        <sz val="12"/>
        <color theme="1"/>
        <rFont val="Times New Roman"/>
        <charset val="134"/>
      </rPr>
      <t>114</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</si>
  <si>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宋体"/>
        <charset val="134"/>
      </rPr>
      <t>受益脱贫户和监测对象人口数</t>
    </r>
    <r>
      <rPr>
        <sz val="12"/>
        <color theme="1"/>
        <rFont val="Times New Roman"/>
        <charset val="134"/>
      </rPr>
      <t>≥114</t>
    </r>
    <r>
      <rPr>
        <sz val="12"/>
        <color theme="1"/>
        <rFont val="宋体"/>
        <charset val="134"/>
      </rPr>
      <t>人</t>
    </r>
  </si>
  <si>
    <r>
      <rPr>
        <sz val="12"/>
        <color theme="1"/>
        <rFont val="Times New Roman"/>
        <charset val="134"/>
      </rPr>
      <t>2025</t>
    </r>
    <r>
      <rPr>
        <sz val="12"/>
        <color theme="1"/>
        <rFont val="宋体"/>
        <charset val="134"/>
      </rPr>
      <t>年留坝县火烧店镇望星台村发展新型农村集体经济项目</t>
    </r>
  </si>
  <si>
    <r>
      <rPr>
        <sz val="12"/>
        <color theme="1"/>
        <rFont val="宋体"/>
        <charset val="134"/>
      </rPr>
      <t>盘活集体资源和资产，望星台村股份经济合作社与留坝县两山生态资源资产经营（集团）有限公司共同开发农文旅商业综合体建设项目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</si>
  <si>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142</t>
    </r>
    <r>
      <rPr>
        <sz val="12"/>
        <color theme="1"/>
        <rFont val="宋体"/>
        <charset val="134"/>
      </rPr>
      <t>户</t>
    </r>
    <r>
      <rPr>
        <sz val="12"/>
        <color theme="1"/>
        <rFont val="Times New Roman"/>
        <charset val="134"/>
      </rPr>
      <t>401</t>
    </r>
    <r>
      <rPr>
        <sz val="12"/>
        <color theme="1"/>
        <rFont val="宋体"/>
        <charset val="134"/>
      </rPr>
      <t>人，其中脱贫户及监测对象</t>
    </r>
    <r>
      <rPr>
        <sz val="12"/>
        <color theme="1"/>
        <rFont val="Times New Roman"/>
        <charset val="134"/>
      </rPr>
      <t>34</t>
    </r>
    <r>
      <rPr>
        <sz val="12"/>
        <color theme="1"/>
        <rFont val="宋体"/>
        <charset val="134"/>
      </rPr>
      <t>户</t>
    </r>
    <r>
      <rPr>
        <sz val="12"/>
        <color theme="1"/>
        <rFont val="Times New Roman"/>
        <charset val="134"/>
      </rPr>
      <t>100</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</si>
  <si>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Times New Roman"/>
        <charset val="134"/>
      </rPr>
      <t>2025</t>
    </r>
    <r>
      <rPr>
        <sz val="12"/>
        <color theme="1"/>
        <rFont val="宋体"/>
        <charset val="134"/>
      </rPr>
      <t>年留坝县玉皇庙镇玉皇庙村发展新型农村集体经济项目</t>
    </r>
  </si>
  <si>
    <r>
      <rPr>
        <sz val="12"/>
        <color theme="1"/>
        <rFont val="宋体"/>
        <charset val="134"/>
      </rPr>
      <t>盘活集体资源和资产，玉皇庙村股份经济合作社与留坝县两山生态资源资产经营（集团）有限公司共同开发农文旅商业综合体建设项目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</si>
  <si>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166</t>
    </r>
    <r>
      <rPr>
        <sz val="12"/>
        <color theme="1"/>
        <rFont val="宋体"/>
        <charset val="134"/>
      </rPr>
      <t>户</t>
    </r>
    <r>
      <rPr>
        <sz val="12"/>
        <color theme="1"/>
        <rFont val="Times New Roman"/>
        <charset val="134"/>
      </rPr>
      <t>551</t>
    </r>
    <r>
      <rPr>
        <sz val="12"/>
        <color theme="1"/>
        <rFont val="宋体"/>
        <charset val="134"/>
      </rPr>
      <t>人，其中脱贫户及监测对象</t>
    </r>
    <r>
      <rPr>
        <sz val="12"/>
        <color theme="1"/>
        <rFont val="Times New Roman"/>
        <charset val="134"/>
      </rPr>
      <t>45</t>
    </r>
    <r>
      <rPr>
        <sz val="12"/>
        <color theme="1"/>
        <rFont val="宋体"/>
        <charset val="134"/>
      </rPr>
      <t>户</t>
    </r>
    <r>
      <rPr>
        <sz val="12"/>
        <color theme="1"/>
        <rFont val="Times New Roman"/>
        <charset val="134"/>
      </rPr>
      <t>127</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</si>
  <si>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宋体"/>
        <charset val="134"/>
      </rPr>
      <t>受益脱贫户和监测对象人口数</t>
    </r>
    <r>
      <rPr>
        <sz val="12"/>
        <color theme="1"/>
        <rFont val="Times New Roman"/>
        <charset val="134"/>
      </rPr>
      <t>≥127</t>
    </r>
    <r>
      <rPr>
        <sz val="12"/>
        <color theme="1"/>
        <rFont val="宋体"/>
        <charset val="134"/>
      </rPr>
      <t>人</t>
    </r>
  </si>
  <si>
    <r>
      <rPr>
        <sz val="12"/>
        <color theme="1"/>
        <rFont val="Times New Roman"/>
        <charset val="134"/>
      </rPr>
      <t>2025</t>
    </r>
    <r>
      <rPr>
        <sz val="12"/>
        <color theme="1"/>
        <rFont val="宋体"/>
        <charset val="134"/>
      </rPr>
      <t>年留坝县玉皇庙镇大树坝村发展新型农村集体经济项目</t>
    </r>
  </si>
  <si>
    <r>
      <rPr>
        <sz val="12"/>
        <color theme="1"/>
        <rFont val="宋体"/>
        <charset val="134"/>
      </rPr>
      <t>盘活集体资源和资产，大树坝村股份经济合作社与留坝县两山生态资源资产经营（集团）有限公司共同开发农文旅商业综合体建设项目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</si>
  <si>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111</t>
    </r>
    <r>
      <rPr>
        <sz val="12"/>
        <color theme="1"/>
        <rFont val="宋体"/>
        <charset val="134"/>
      </rPr>
      <t>户</t>
    </r>
    <r>
      <rPr>
        <sz val="12"/>
        <color theme="1"/>
        <rFont val="Times New Roman"/>
        <charset val="134"/>
      </rPr>
      <t>337</t>
    </r>
    <r>
      <rPr>
        <sz val="12"/>
        <color theme="1"/>
        <rFont val="宋体"/>
        <charset val="134"/>
      </rPr>
      <t>人，其中脱贫户及监测对象</t>
    </r>
    <r>
      <rPr>
        <sz val="12"/>
        <color theme="1"/>
        <rFont val="Times New Roman"/>
        <charset val="134"/>
      </rPr>
      <t>23</t>
    </r>
    <r>
      <rPr>
        <sz val="12"/>
        <color theme="1"/>
        <rFont val="宋体"/>
        <charset val="134"/>
      </rPr>
      <t>户</t>
    </r>
    <r>
      <rPr>
        <sz val="12"/>
        <color theme="1"/>
        <rFont val="Times New Roman"/>
        <charset val="134"/>
      </rPr>
      <t>69</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</si>
  <si>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宋体"/>
        <charset val="134"/>
      </rPr>
      <t>受益脱贫户和监测对象人口数</t>
    </r>
    <r>
      <rPr>
        <sz val="12"/>
        <color theme="1"/>
        <rFont val="Times New Roman"/>
        <charset val="134"/>
      </rPr>
      <t>≥69</t>
    </r>
    <r>
      <rPr>
        <sz val="12"/>
        <color theme="1"/>
        <rFont val="宋体"/>
        <charset val="134"/>
      </rPr>
      <t>人</t>
    </r>
  </si>
  <si>
    <r>
      <rPr>
        <sz val="12"/>
        <color theme="1"/>
        <rFont val="Times New Roman"/>
        <charset val="134"/>
      </rPr>
      <t>2025</t>
    </r>
    <r>
      <rPr>
        <sz val="12"/>
        <color theme="1"/>
        <rFont val="宋体"/>
        <charset val="134"/>
      </rPr>
      <t>年留坝县江口镇洪武村发展新型农村集体经济项目</t>
    </r>
  </si>
  <si>
    <r>
      <rPr>
        <sz val="12"/>
        <color theme="1"/>
        <rFont val="宋体"/>
        <charset val="134"/>
      </rPr>
      <t>盘活集体资源和资产，洪武村股份经济合作社与留坝县两山生态资源资产经营（集团）有限公司共同开发农文旅商业综合体建设项目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</si>
  <si>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江口镇</t>
    </r>
    <r>
      <rPr>
        <sz val="12"/>
        <color theme="1"/>
        <rFont val="Times New Roman"/>
        <charset val="134"/>
      </rPr>
      <t xml:space="preserve">
</t>
    </r>
    <r>
      <rPr>
        <sz val="12"/>
        <color theme="1"/>
        <rFont val="宋体"/>
        <charset val="134"/>
      </rPr>
      <t>洪武村</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</si>
  <si>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54</t>
    </r>
    <r>
      <rPr>
        <sz val="12"/>
        <color theme="1"/>
        <rFont val="宋体"/>
        <charset val="134"/>
      </rPr>
      <t>户</t>
    </r>
    <r>
      <rPr>
        <sz val="12"/>
        <color theme="1"/>
        <rFont val="Times New Roman"/>
        <charset val="134"/>
      </rPr>
      <t>174</t>
    </r>
    <r>
      <rPr>
        <sz val="12"/>
        <color theme="1"/>
        <rFont val="宋体"/>
        <charset val="134"/>
      </rPr>
      <t>人，其中脱贫户及监测对象</t>
    </r>
    <r>
      <rPr>
        <sz val="12"/>
        <color theme="1"/>
        <rFont val="Times New Roman"/>
        <charset val="134"/>
      </rPr>
      <t>22</t>
    </r>
    <r>
      <rPr>
        <sz val="12"/>
        <color theme="1"/>
        <rFont val="宋体"/>
        <charset val="134"/>
      </rPr>
      <t>户</t>
    </r>
    <r>
      <rPr>
        <sz val="12"/>
        <color theme="1"/>
        <rFont val="Times New Roman"/>
        <charset val="134"/>
      </rPr>
      <t>69</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</si>
  <si>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Times New Roman"/>
        <charset val="134"/>
      </rPr>
      <t>2025</t>
    </r>
    <r>
      <rPr>
        <sz val="12"/>
        <color theme="1"/>
        <rFont val="宋体"/>
        <charset val="134"/>
      </rPr>
      <t>年留坝县江口镇元树村发展新型农村集体经济项目</t>
    </r>
  </si>
  <si>
    <r>
      <rPr>
        <sz val="12"/>
        <color theme="1"/>
        <rFont val="宋体"/>
        <charset val="134"/>
      </rPr>
      <t>盘活集体资源和资产，元树村股份经济合作社与留坝县两山生态资源资产经营（集团）有限公司共同开发农文旅商业综合体建设项目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</si>
  <si>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江口镇</t>
    </r>
    <r>
      <rPr>
        <sz val="12"/>
        <color theme="1"/>
        <rFont val="Times New Roman"/>
        <charset val="134"/>
      </rPr>
      <t xml:space="preserve">
</t>
    </r>
    <r>
      <rPr>
        <sz val="12"/>
        <color theme="1"/>
        <rFont val="宋体"/>
        <charset val="134"/>
      </rPr>
      <t>元树村</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</si>
  <si>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60</t>
    </r>
    <r>
      <rPr>
        <sz val="12"/>
        <color theme="1"/>
        <rFont val="宋体"/>
        <charset val="134"/>
      </rPr>
      <t>户</t>
    </r>
    <r>
      <rPr>
        <sz val="12"/>
        <color theme="1"/>
        <rFont val="Times New Roman"/>
        <charset val="134"/>
      </rPr>
      <t>189</t>
    </r>
    <r>
      <rPr>
        <sz val="12"/>
        <color theme="1"/>
        <rFont val="宋体"/>
        <charset val="134"/>
      </rPr>
      <t>人，其中脱贫户及监测对象</t>
    </r>
    <r>
      <rPr>
        <sz val="12"/>
        <color theme="1"/>
        <rFont val="Times New Roman"/>
        <charset val="134"/>
      </rPr>
      <t>15</t>
    </r>
    <r>
      <rPr>
        <sz val="12"/>
        <color theme="1"/>
        <rFont val="宋体"/>
        <charset val="134"/>
      </rPr>
      <t>户</t>
    </r>
    <r>
      <rPr>
        <sz val="12"/>
        <color theme="1"/>
        <rFont val="Times New Roman"/>
        <charset val="134"/>
      </rPr>
      <t>43</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</si>
  <si>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Times New Roman"/>
        <charset val="134"/>
      </rPr>
      <t>2025</t>
    </r>
    <r>
      <rPr>
        <sz val="12"/>
        <color theme="1"/>
        <rFont val="宋体"/>
        <charset val="134"/>
      </rPr>
      <t>年留坝县江口镇磨坪村发展新型农村集体经济项目</t>
    </r>
  </si>
  <si>
    <r>
      <rPr>
        <sz val="12"/>
        <color theme="1"/>
        <rFont val="宋体"/>
        <charset val="134"/>
      </rPr>
      <t>盘活集体资源和资产，磨坪村股份经济合作社与留坝县两山生态资源资产经营（集团）有限公司共同开发农文旅商业综合体建设项目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</si>
  <si>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江口镇</t>
    </r>
    <r>
      <rPr>
        <sz val="12"/>
        <color theme="1"/>
        <rFont val="Times New Roman"/>
        <charset val="134"/>
      </rPr>
      <t xml:space="preserve">
</t>
    </r>
    <r>
      <rPr>
        <sz val="12"/>
        <color theme="1"/>
        <rFont val="宋体"/>
        <charset val="134"/>
      </rPr>
      <t>磨坪村</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</si>
  <si>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120</t>
    </r>
    <r>
      <rPr>
        <sz val="12"/>
        <color theme="1"/>
        <rFont val="宋体"/>
        <charset val="134"/>
      </rPr>
      <t>户</t>
    </r>
    <r>
      <rPr>
        <sz val="12"/>
        <color theme="1"/>
        <rFont val="Times New Roman"/>
        <charset val="134"/>
      </rPr>
      <t>401</t>
    </r>
    <r>
      <rPr>
        <sz val="12"/>
        <color theme="1"/>
        <rFont val="宋体"/>
        <charset val="134"/>
      </rPr>
      <t>人，其中脱贫户及监测对象</t>
    </r>
    <r>
      <rPr>
        <sz val="12"/>
        <color theme="1"/>
        <rFont val="Times New Roman"/>
        <charset val="134"/>
      </rPr>
      <t>48</t>
    </r>
    <r>
      <rPr>
        <sz val="12"/>
        <color theme="1"/>
        <rFont val="宋体"/>
        <charset val="134"/>
      </rPr>
      <t>户</t>
    </r>
    <r>
      <rPr>
        <sz val="12"/>
        <color theme="1"/>
        <rFont val="Times New Roman"/>
        <charset val="134"/>
      </rPr>
      <t>143</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</si>
  <si>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Times New Roman"/>
        <charset val="134"/>
      </rPr>
      <t>2025</t>
    </r>
    <r>
      <rPr>
        <sz val="12"/>
        <color theme="1"/>
        <rFont val="宋体"/>
        <charset val="134"/>
      </rPr>
      <t>年留坝县江口镇田坝村发展新型农村集体经济项目</t>
    </r>
  </si>
  <si>
    <r>
      <rPr>
        <sz val="12"/>
        <color theme="1"/>
        <rFont val="宋体"/>
        <charset val="134"/>
      </rPr>
      <t>盘活集体资源和资产，田坝村股份经济合作社与留坝县两山生态资源资产经营（集团）有限公司共同开发农文旅商业综合体建设项目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</si>
  <si>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170</t>
    </r>
    <r>
      <rPr>
        <sz val="12"/>
        <color theme="1"/>
        <rFont val="宋体"/>
        <charset val="134"/>
      </rPr>
      <t>户</t>
    </r>
    <r>
      <rPr>
        <sz val="12"/>
        <color theme="1"/>
        <rFont val="Times New Roman"/>
        <charset val="134"/>
      </rPr>
      <t>532</t>
    </r>
    <r>
      <rPr>
        <sz val="12"/>
        <color theme="1"/>
        <rFont val="宋体"/>
        <charset val="134"/>
      </rPr>
      <t>人，其中脱贫户及监测对象</t>
    </r>
    <r>
      <rPr>
        <sz val="12"/>
        <color theme="1"/>
        <rFont val="Times New Roman"/>
        <charset val="134"/>
      </rPr>
      <t>50</t>
    </r>
    <r>
      <rPr>
        <sz val="12"/>
        <color theme="1"/>
        <rFont val="宋体"/>
        <charset val="134"/>
      </rPr>
      <t>户</t>
    </r>
    <r>
      <rPr>
        <sz val="12"/>
        <color theme="1"/>
        <rFont val="Times New Roman"/>
        <charset val="134"/>
      </rPr>
      <t>154</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</si>
  <si>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Times New Roman"/>
        <charset val="134"/>
      </rPr>
      <t>2025</t>
    </r>
    <r>
      <rPr>
        <sz val="12"/>
        <color theme="1"/>
        <rFont val="宋体"/>
        <charset val="134"/>
      </rPr>
      <t>年留坝县江口镇漩滩村发展新型农村集体经济项目</t>
    </r>
  </si>
  <si>
    <r>
      <rPr>
        <sz val="12"/>
        <color theme="1"/>
        <rFont val="宋体"/>
        <charset val="134"/>
      </rPr>
      <t>盘活集体资源和资产，漩滩村股份经济合作社与留坝县两山生态资源资产经营（集团）有限公司共同开发农文旅商业综合体建设项目</t>
    </r>
    <r>
      <rPr>
        <sz val="12"/>
        <color theme="1"/>
        <rFont val="Times New Roman"/>
        <charset val="134"/>
      </rPr>
      <t>,</t>
    </r>
    <r>
      <rPr>
        <sz val="12"/>
        <color theme="1"/>
        <rFont val="宋体"/>
        <charset val="134"/>
      </rPr>
      <t>完成主体房屋建设及配套设施。项目建成后，按照投入资本金占项目总投入资金比例确定实体经营性资产到村，每</t>
    </r>
    <r>
      <rPr>
        <sz val="12"/>
        <color theme="1"/>
        <rFont val="Times New Roman"/>
        <charset val="134"/>
      </rPr>
      <t>3</t>
    </r>
    <r>
      <rPr>
        <sz val="12"/>
        <color theme="1"/>
        <rFont val="宋体"/>
        <charset val="134"/>
      </rPr>
      <t>年一个周期重新续签合作协议。</t>
    </r>
  </si>
  <si>
    <r>
      <rPr>
        <sz val="12"/>
        <color theme="1"/>
        <rFont val="宋体"/>
        <charset val="134"/>
      </rPr>
      <t>项目建成后，按照不低于资本金总额的</t>
    </r>
    <r>
      <rPr>
        <sz val="12"/>
        <color theme="1"/>
        <rFont val="Times New Roman"/>
        <charset val="134"/>
      </rPr>
      <t>5%</t>
    </r>
    <r>
      <rPr>
        <sz val="12"/>
        <color theme="1"/>
        <rFont val="宋体"/>
        <charset val="134"/>
      </rPr>
      <t>进行保底分红，预计年增加村集体经济收入</t>
    </r>
    <r>
      <rPr>
        <sz val="12"/>
        <color theme="1"/>
        <rFont val="Times New Roman"/>
        <charset val="134"/>
      </rPr>
      <t>2.5</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用于产业扩大再生产、提取公积金和公益金。以收益分红、销售农产品、自主发展民宿、务工增收等方式带动全村农户</t>
    </r>
    <r>
      <rPr>
        <sz val="12"/>
        <color theme="1"/>
        <rFont val="Times New Roman"/>
        <charset val="134"/>
      </rPr>
      <t>127</t>
    </r>
    <r>
      <rPr>
        <sz val="12"/>
        <color theme="1"/>
        <rFont val="宋体"/>
        <charset val="134"/>
      </rPr>
      <t>户</t>
    </r>
    <r>
      <rPr>
        <sz val="12"/>
        <color theme="1"/>
        <rFont val="Times New Roman"/>
        <charset val="134"/>
      </rPr>
      <t>442</t>
    </r>
    <r>
      <rPr>
        <sz val="12"/>
        <color theme="1"/>
        <rFont val="宋体"/>
        <charset val="134"/>
      </rPr>
      <t>人，其中脱贫户及监测对象</t>
    </r>
    <r>
      <rPr>
        <sz val="12"/>
        <color theme="1"/>
        <rFont val="Times New Roman"/>
        <charset val="134"/>
      </rPr>
      <t>41</t>
    </r>
    <r>
      <rPr>
        <sz val="12"/>
        <color theme="1"/>
        <rFont val="宋体"/>
        <charset val="134"/>
      </rPr>
      <t>户</t>
    </r>
    <r>
      <rPr>
        <sz val="12"/>
        <color theme="1"/>
        <rFont val="Times New Roman"/>
        <charset val="134"/>
      </rPr>
      <t>124</t>
    </r>
    <r>
      <rPr>
        <sz val="12"/>
        <color theme="1"/>
        <rFont val="宋体"/>
        <charset val="134"/>
      </rPr>
      <t>人，户均年增收</t>
    </r>
    <r>
      <rPr>
        <sz val="12"/>
        <color theme="1"/>
        <rFont val="Times New Roman"/>
        <charset val="134"/>
      </rPr>
      <t>300</t>
    </r>
    <r>
      <rPr>
        <sz val="12"/>
        <color theme="1"/>
        <rFont val="宋体"/>
        <charset val="134"/>
      </rPr>
      <t>元。</t>
    </r>
  </si>
  <si>
    <r>
      <rPr>
        <sz val="12"/>
        <color theme="1"/>
        <rFont val="宋体"/>
        <charset val="134"/>
      </rPr>
      <t>受益脱贫户和监测对象人口数</t>
    </r>
    <r>
      <rPr>
        <sz val="12"/>
        <color theme="1"/>
        <rFont val="Times New Roman"/>
        <charset val="134"/>
      </rPr>
      <t>≥124</t>
    </r>
    <r>
      <rPr>
        <sz val="12"/>
        <color theme="1"/>
        <rFont val="宋体"/>
        <charset val="134"/>
      </rPr>
      <t>人</t>
    </r>
  </si>
  <si>
    <r>
      <rPr>
        <sz val="14"/>
        <color theme="1"/>
        <rFont val="宋体"/>
        <charset val="134"/>
      </rPr>
      <t>二、就业项目</t>
    </r>
  </si>
  <si>
    <r>
      <rPr>
        <sz val="14"/>
        <color theme="1"/>
        <rFont val="Times New Roman"/>
        <charset val="134"/>
      </rPr>
      <t>1.</t>
    </r>
    <r>
      <rPr>
        <sz val="14"/>
        <color theme="1"/>
        <rFont val="宋体"/>
        <charset val="134"/>
      </rPr>
      <t>务工补助</t>
    </r>
  </si>
  <si>
    <r>
      <rPr>
        <sz val="14"/>
        <color theme="1"/>
        <rFont val="宋体"/>
        <charset val="134"/>
      </rPr>
      <t>①交通费补助</t>
    </r>
  </si>
  <si>
    <r>
      <rPr>
        <sz val="12"/>
        <color theme="1"/>
        <rFont val="Times New Roman"/>
        <charset val="134"/>
      </rPr>
      <t>2025</t>
    </r>
    <r>
      <rPr>
        <sz val="12"/>
        <color theme="1"/>
        <rFont val="宋体"/>
        <charset val="134"/>
      </rPr>
      <t>年留坝县跨县务工一次性交通补助（省内）</t>
    </r>
  </si>
  <si>
    <r>
      <rPr>
        <sz val="12"/>
        <color theme="1"/>
        <rFont val="宋体"/>
        <charset val="134"/>
      </rPr>
      <t>解决</t>
    </r>
    <r>
      <rPr>
        <sz val="12"/>
        <color theme="1"/>
        <rFont val="Times New Roman"/>
        <charset val="134"/>
      </rPr>
      <t>600</t>
    </r>
    <r>
      <rPr>
        <sz val="12"/>
        <color theme="1"/>
        <rFont val="宋体"/>
        <charset val="134"/>
      </rPr>
      <t>名脱贫户和监测对象劳动力跨县外出务工交通费，每人不高于</t>
    </r>
    <r>
      <rPr>
        <sz val="12"/>
        <color theme="1"/>
        <rFont val="Times New Roman"/>
        <charset val="134"/>
      </rPr>
      <t>300</t>
    </r>
    <r>
      <rPr>
        <sz val="12"/>
        <color theme="1"/>
        <rFont val="宋体"/>
        <charset val="134"/>
      </rPr>
      <t>元。</t>
    </r>
  </si>
  <si>
    <r>
      <rPr>
        <sz val="12"/>
        <color theme="1"/>
        <rFont val="宋体"/>
        <charset val="134"/>
      </rPr>
      <t>解决</t>
    </r>
    <r>
      <rPr>
        <sz val="12"/>
        <color theme="1"/>
        <rFont val="Times New Roman"/>
        <charset val="134"/>
      </rPr>
      <t>600</t>
    </r>
    <r>
      <rPr>
        <sz val="12"/>
        <color theme="1"/>
        <rFont val="宋体"/>
        <charset val="134"/>
      </rPr>
      <t>名脱贫户和监测对象劳动力跨县外出务工交通费。</t>
    </r>
  </si>
  <si>
    <r>
      <rPr>
        <sz val="12"/>
        <color theme="1"/>
        <rFont val="宋体"/>
        <charset val="134"/>
      </rPr>
      <t>带动务工、促进增收</t>
    </r>
  </si>
  <si>
    <r>
      <rPr>
        <sz val="12"/>
        <color theme="1"/>
        <rFont val="宋体"/>
        <charset val="134"/>
      </rPr>
      <t>跨县交通补贴人均补助成本</t>
    </r>
    <r>
      <rPr>
        <sz val="12"/>
        <color theme="1"/>
        <rFont val="Times New Roman"/>
        <charset val="134"/>
      </rPr>
      <t>0.03</t>
    </r>
    <r>
      <rPr>
        <sz val="12"/>
        <color theme="1"/>
        <rFont val="宋体"/>
        <charset val="134"/>
      </rPr>
      <t>万元</t>
    </r>
    <r>
      <rPr>
        <sz val="12"/>
        <color theme="1"/>
        <rFont val="Times New Roman"/>
        <charset val="134"/>
      </rPr>
      <t>/</t>
    </r>
    <r>
      <rPr>
        <sz val="12"/>
        <color theme="1"/>
        <rFont val="宋体"/>
        <charset val="134"/>
      </rPr>
      <t>人</t>
    </r>
  </si>
  <si>
    <r>
      <rPr>
        <sz val="12"/>
        <color theme="1"/>
        <rFont val="宋体"/>
        <charset val="134"/>
      </rPr>
      <t>受益脱贫户和监测对象人口数</t>
    </r>
    <r>
      <rPr>
        <sz val="12"/>
        <color theme="1"/>
        <rFont val="Times New Roman"/>
        <charset val="134"/>
      </rPr>
      <t>≥600</t>
    </r>
    <r>
      <rPr>
        <sz val="12"/>
        <color theme="1"/>
        <rFont val="宋体"/>
        <charset val="134"/>
      </rPr>
      <t>人</t>
    </r>
  </si>
  <si>
    <r>
      <rPr>
        <sz val="12"/>
        <color theme="1"/>
        <rFont val="Times New Roman"/>
        <charset val="134"/>
      </rPr>
      <t>2025</t>
    </r>
    <r>
      <rPr>
        <sz val="12"/>
        <color theme="1"/>
        <rFont val="宋体"/>
        <charset val="134"/>
      </rPr>
      <t>年留坝县跨县务工一次性交通补助</t>
    </r>
    <r>
      <rPr>
        <sz val="12"/>
        <color theme="1"/>
        <rFont val="Times New Roman"/>
        <charset val="134"/>
      </rPr>
      <t>(</t>
    </r>
    <r>
      <rPr>
        <sz val="12"/>
        <color theme="1"/>
        <rFont val="宋体"/>
        <charset val="134"/>
      </rPr>
      <t>省外）</t>
    </r>
  </si>
  <si>
    <r>
      <rPr>
        <sz val="12"/>
        <color theme="1"/>
        <rFont val="宋体"/>
        <charset val="134"/>
      </rPr>
      <t>解决</t>
    </r>
    <r>
      <rPr>
        <sz val="12"/>
        <color theme="1"/>
        <rFont val="Times New Roman"/>
        <charset val="134"/>
      </rPr>
      <t>1100</t>
    </r>
    <r>
      <rPr>
        <sz val="12"/>
        <color theme="1"/>
        <rFont val="宋体"/>
        <charset val="134"/>
      </rPr>
      <t>名脱贫户和监测对象劳动力跨省外出务工交通费，每人</t>
    </r>
    <r>
      <rPr>
        <sz val="12"/>
        <color theme="1"/>
        <rFont val="Times New Roman"/>
        <charset val="134"/>
      </rPr>
      <t>500</t>
    </r>
    <r>
      <rPr>
        <sz val="12"/>
        <color theme="1"/>
        <rFont val="宋体"/>
        <charset val="134"/>
      </rPr>
      <t>元。</t>
    </r>
  </si>
  <si>
    <r>
      <rPr>
        <sz val="12"/>
        <color theme="1"/>
        <rFont val="宋体"/>
        <charset val="134"/>
      </rPr>
      <t>解决</t>
    </r>
    <r>
      <rPr>
        <sz val="12"/>
        <color theme="1"/>
        <rFont val="Times New Roman"/>
        <charset val="134"/>
      </rPr>
      <t>1100</t>
    </r>
    <r>
      <rPr>
        <sz val="12"/>
        <color theme="1"/>
        <rFont val="宋体"/>
        <charset val="134"/>
      </rPr>
      <t>名脱贫户和监测对象劳动力跨省外出务工交通费。</t>
    </r>
  </si>
  <si>
    <r>
      <rPr>
        <sz val="12"/>
        <color theme="1"/>
        <rFont val="宋体"/>
        <charset val="134"/>
      </rPr>
      <t>跨省交通补贴人均补助成本</t>
    </r>
    <r>
      <rPr>
        <sz val="12"/>
        <color theme="1"/>
        <rFont val="Times New Roman"/>
        <charset val="134"/>
      </rPr>
      <t>0.05</t>
    </r>
    <r>
      <rPr>
        <sz val="12"/>
        <color theme="1"/>
        <rFont val="宋体"/>
        <charset val="134"/>
      </rPr>
      <t>万元</t>
    </r>
    <r>
      <rPr>
        <sz val="12"/>
        <color theme="1"/>
        <rFont val="Times New Roman"/>
        <charset val="134"/>
      </rPr>
      <t>/</t>
    </r>
    <r>
      <rPr>
        <sz val="12"/>
        <color theme="1"/>
        <rFont val="宋体"/>
        <charset val="134"/>
      </rPr>
      <t>人</t>
    </r>
  </si>
  <si>
    <r>
      <rPr>
        <sz val="12"/>
        <color theme="1"/>
        <rFont val="宋体"/>
        <charset val="134"/>
      </rPr>
      <t>受益脱贫户和监测对象人口数</t>
    </r>
    <r>
      <rPr>
        <sz val="12"/>
        <color theme="1"/>
        <rFont val="Times New Roman"/>
        <charset val="134"/>
      </rPr>
      <t>≥1100</t>
    </r>
    <r>
      <rPr>
        <sz val="12"/>
        <color theme="1"/>
        <rFont val="宋体"/>
        <charset val="134"/>
      </rPr>
      <t>人</t>
    </r>
  </si>
  <si>
    <r>
      <rPr>
        <sz val="14"/>
        <color theme="1"/>
        <rFont val="宋体"/>
        <charset val="134"/>
      </rPr>
      <t>②生产奖补、劳务补助等</t>
    </r>
  </si>
  <si>
    <r>
      <rPr>
        <sz val="14"/>
        <color theme="1"/>
        <rFont val="Times New Roman"/>
        <charset val="134"/>
      </rPr>
      <t>2.</t>
    </r>
    <r>
      <rPr>
        <sz val="14"/>
        <color theme="1"/>
        <rFont val="宋体"/>
        <charset val="134"/>
      </rPr>
      <t>就业</t>
    </r>
  </si>
  <si>
    <r>
      <rPr>
        <sz val="14"/>
        <color theme="1"/>
        <rFont val="宋体"/>
        <charset val="134"/>
      </rPr>
      <t>①帮扶车间（特色手工基地）建设</t>
    </r>
  </si>
  <si>
    <r>
      <rPr>
        <sz val="14"/>
        <color theme="1"/>
        <rFont val="宋体"/>
        <charset val="134"/>
      </rPr>
      <t>②技能培训</t>
    </r>
  </si>
  <si>
    <r>
      <rPr>
        <sz val="14"/>
        <color theme="1"/>
        <rFont val="宋体"/>
        <charset val="134"/>
      </rPr>
      <t>③以工代训</t>
    </r>
  </si>
  <si>
    <r>
      <rPr>
        <sz val="14"/>
        <color theme="1"/>
        <rFont val="Times New Roman"/>
        <charset val="134"/>
      </rPr>
      <t>3.</t>
    </r>
    <r>
      <rPr>
        <sz val="14"/>
        <color theme="1"/>
        <rFont val="宋体"/>
        <charset val="134"/>
      </rPr>
      <t>创业</t>
    </r>
  </si>
  <si>
    <r>
      <rPr>
        <sz val="14"/>
        <color theme="1"/>
        <rFont val="宋体"/>
        <charset val="134"/>
      </rPr>
      <t>①创业培训</t>
    </r>
  </si>
  <si>
    <r>
      <rPr>
        <sz val="14"/>
        <color theme="1"/>
        <rFont val="宋体"/>
        <charset val="134"/>
      </rPr>
      <t>②创业奖补</t>
    </r>
  </si>
  <si>
    <r>
      <rPr>
        <sz val="14"/>
        <color theme="1"/>
        <rFont val="Times New Roman"/>
        <charset val="134"/>
      </rPr>
      <t>4.</t>
    </r>
    <r>
      <rPr>
        <sz val="14"/>
        <color theme="1"/>
        <rFont val="宋体"/>
        <charset val="134"/>
      </rPr>
      <t>乡村工匠</t>
    </r>
  </si>
  <si>
    <r>
      <rPr>
        <sz val="14"/>
        <color theme="1"/>
        <rFont val="宋体"/>
        <charset val="134"/>
      </rPr>
      <t>①乡村工匠培育培训</t>
    </r>
  </si>
  <si>
    <r>
      <rPr>
        <sz val="14"/>
        <color theme="1"/>
        <rFont val="宋体"/>
        <charset val="134"/>
      </rPr>
      <t>②乡村工匠大师工作室</t>
    </r>
  </si>
  <si>
    <r>
      <rPr>
        <sz val="14"/>
        <color theme="1"/>
        <rFont val="宋体"/>
        <charset val="134"/>
      </rPr>
      <t>③乡村工匠传习所</t>
    </r>
  </si>
  <si>
    <r>
      <rPr>
        <sz val="14"/>
        <color theme="1"/>
        <rFont val="Times New Roman"/>
        <charset val="134"/>
      </rPr>
      <t>5.</t>
    </r>
    <r>
      <rPr>
        <sz val="14"/>
        <color theme="1"/>
        <rFont val="宋体"/>
        <charset val="134"/>
      </rPr>
      <t>公益性岗位</t>
    </r>
  </si>
  <si>
    <r>
      <rPr>
        <sz val="14"/>
        <color theme="1"/>
        <rFont val="宋体"/>
        <charset val="134"/>
      </rPr>
      <t>公益性岗位</t>
    </r>
  </si>
  <si>
    <r>
      <rPr>
        <sz val="12"/>
        <color theme="1"/>
        <rFont val="Times New Roman"/>
        <charset val="134"/>
      </rPr>
      <t>2025</t>
    </r>
    <r>
      <rPr>
        <sz val="12"/>
        <color theme="1"/>
        <rFont val="宋体"/>
        <charset val="134"/>
      </rPr>
      <t>年留坝县人社局公益岗位补贴项目</t>
    </r>
  </si>
  <si>
    <r>
      <rPr>
        <sz val="12"/>
        <color theme="1"/>
        <rFont val="宋体"/>
        <charset val="134"/>
      </rPr>
      <t>聘用</t>
    </r>
    <r>
      <rPr>
        <sz val="12"/>
        <color theme="1"/>
        <rFont val="Times New Roman"/>
        <charset val="134"/>
      </rPr>
      <t>228</t>
    </r>
    <r>
      <rPr>
        <sz val="12"/>
        <color theme="1"/>
        <rFont val="宋体"/>
        <charset val="134"/>
      </rPr>
      <t>名脱贫劳动力和监测对象劳动力担任公益岗位，从事环境卫生保洁、村组道路、自来水管护，每人每月发放补助</t>
    </r>
    <r>
      <rPr>
        <sz val="12"/>
        <color theme="1"/>
        <rFont val="Times New Roman"/>
        <charset val="134"/>
      </rPr>
      <t>500</t>
    </r>
    <r>
      <rPr>
        <sz val="12"/>
        <color theme="1"/>
        <rFont val="宋体"/>
        <charset val="134"/>
      </rPr>
      <t>元。</t>
    </r>
  </si>
  <si>
    <r>
      <rPr>
        <sz val="12"/>
        <color theme="1"/>
        <rFont val="宋体"/>
        <charset val="134"/>
      </rPr>
      <t>带动</t>
    </r>
    <r>
      <rPr>
        <sz val="12"/>
        <color theme="1"/>
        <rFont val="Times New Roman"/>
        <charset val="134"/>
      </rPr>
      <t>228</t>
    </r>
    <r>
      <rPr>
        <sz val="12"/>
        <color theme="1"/>
        <rFont val="宋体"/>
        <charset val="134"/>
      </rPr>
      <t>名脱贫劳动力和监测对象劳动力每人每月增收</t>
    </r>
    <r>
      <rPr>
        <sz val="12"/>
        <color theme="1"/>
        <rFont val="Times New Roman"/>
        <charset val="134"/>
      </rPr>
      <t>500</t>
    </r>
    <r>
      <rPr>
        <sz val="12"/>
        <color theme="1"/>
        <rFont val="宋体"/>
        <charset val="134"/>
      </rPr>
      <t>元。</t>
    </r>
  </si>
  <si>
    <r>
      <rPr>
        <sz val="12"/>
        <color theme="1"/>
        <rFont val="宋体"/>
        <charset val="134"/>
      </rPr>
      <t>发展就业岗位、促进增收</t>
    </r>
  </si>
  <si>
    <r>
      <rPr>
        <sz val="12"/>
        <color theme="1"/>
        <rFont val="宋体"/>
        <charset val="134"/>
      </rPr>
      <t>公益岗位人均补助成本</t>
    </r>
    <r>
      <rPr>
        <sz val="12"/>
        <color theme="1"/>
        <rFont val="Times New Roman"/>
        <charset val="134"/>
      </rPr>
      <t>0.6</t>
    </r>
    <r>
      <rPr>
        <sz val="12"/>
        <color theme="1"/>
        <rFont val="宋体"/>
        <charset val="134"/>
      </rPr>
      <t>万元</t>
    </r>
    <r>
      <rPr>
        <sz val="12"/>
        <color theme="1"/>
        <rFont val="Times New Roman"/>
        <charset val="134"/>
      </rPr>
      <t>/</t>
    </r>
    <r>
      <rPr>
        <sz val="12"/>
        <color theme="1"/>
        <rFont val="宋体"/>
        <charset val="134"/>
      </rPr>
      <t>人</t>
    </r>
  </si>
  <si>
    <r>
      <rPr>
        <sz val="12"/>
        <color theme="1"/>
        <rFont val="宋体"/>
        <charset val="134"/>
      </rPr>
      <t>受益脱贫户和监测对象人口数胡均增收</t>
    </r>
    <r>
      <rPr>
        <sz val="12"/>
        <color theme="1"/>
        <rFont val="Times New Roman"/>
        <charset val="134"/>
      </rPr>
      <t>≥6000</t>
    </r>
    <r>
      <rPr>
        <sz val="12"/>
        <color theme="1"/>
        <rFont val="宋体"/>
        <charset val="134"/>
      </rPr>
      <t>元</t>
    </r>
  </si>
  <si>
    <r>
      <rPr>
        <sz val="12"/>
        <color theme="1"/>
        <rFont val="宋体"/>
        <charset val="134"/>
      </rPr>
      <t>受益脱贫户和监测对象人口数</t>
    </r>
    <r>
      <rPr>
        <sz val="12"/>
        <color theme="1"/>
        <rFont val="Times New Roman"/>
        <charset val="134"/>
      </rPr>
      <t>≥228</t>
    </r>
    <r>
      <rPr>
        <sz val="12"/>
        <color theme="1"/>
        <rFont val="宋体"/>
        <charset val="134"/>
      </rPr>
      <t>人</t>
    </r>
  </si>
  <si>
    <r>
      <rPr>
        <sz val="14"/>
        <color theme="1"/>
        <rFont val="Times New Roman"/>
        <charset val="134"/>
      </rPr>
      <t>2024</t>
    </r>
    <r>
      <rPr>
        <sz val="14"/>
        <color theme="1"/>
        <rFont val="宋体"/>
        <charset val="134"/>
      </rPr>
      <t>年</t>
    </r>
    <r>
      <rPr>
        <sz val="14"/>
        <color theme="1"/>
        <rFont val="Times New Roman"/>
        <charset val="134"/>
      </rPr>
      <t>1</t>
    </r>
    <r>
      <rPr>
        <sz val="14"/>
        <color theme="1"/>
        <rFont val="宋体"/>
        <charset val="134"/>
      </rPr>
      <t>月</t>
    </r>
    <r>
      <rPr>
        <sz val="14"/>
        <color theme="1"/>
        <rFont val="Times New Roman"/>
        <charset val="134"/>
      </rPr>
      <t>-2024</t>
    </r>
    <r>
      <rPr>
        <sz val="14"/>
        <color theme="1"/>
        <rFont val="宋体"/>
        <charset val="134"/>
      </rPr>
      <t>年</t>
    </r>
    <r>
      <rPr>
        <sz val="14"/>
        <color theme="1"/>
        <rFont val="Times New Roman"/>
        <charset val="134"/>
      </rPr>
      <t>12</t>
    </r>
    <r>
      <rPr>
        <sz val="14"/>
        <color theme="1"/>
        <rFont val="宋体"/>
        <charset val="134"/>
      </rPr>
      <t>月</t>
    </r>
  </si>
  <si>
    <r>
      <rPr>
        <sz val="14"/>
        <color theme="1"/>
        <rFont val="宋体"/>
        <charset val="134"/>
      </rPr>
      <t>三、乡村建设行动</t>
    </r>
  </si>
  <si>
    <r>
      <rPr>
        <sz val="14"/>
        <color theme="1"/>
        <rFont val="Times New Roman"/>
        <charset val="134"/>
      </rPr>
      <t>1.</t>
    </r>
    <r>
      <rPr>
        <sz val="14"/>
        <color theme="1"/>
        <rFont val="宋体"/>
        <charset val="134"/>
      </rPr>
      <t>农村基础设施（含产业配套基础设施）</t>
    </r>
  </si>
  <si>
    <r>
      <rPr>
        <sz val="14"/>
        <color theme="1"/>
        <rFont val="宋体"/>
        <charset val="134"/>
      </rPr>
      <t>①村庄规划编制（含修编）</t>
    </r>
  </si>
  <si>
    <r>
      <rPr>
        <sz val="14"/>
        <color theme="1"/>
        <rFont val="宋体"/>
        <charset val="134"/>
      </rPr>
      <t>②农村道路建设（通村路、通户路、小型桥梁等）</t>
    </r>
  </si>
  <si>
    <r>
      <rPr>
        <sz val="12"/>
        <color theme="1"/>
        <rFont val="Times New Roman"/>
        <charset val="134"/>
      </rPr>
      <t>2025</t>
    </r>
    <r>
      <rPr>
        <sz val="12"/>
        <color theme="1"/>
        <rFont val="宋体"/>
        <charset val="134"/>
      </rPr>
      <t>年留坝县青桥驿镇社火坪村道路建设项目</t>
    </r>
  </si>
  <si>
    <r>
      <rPr>
        <sz val="12"/>
        <color theme="1"/>
        <rFont val="宋体"/>
        <charset val="134"/>
      </rPr>
      <t>硬化水泥道路</t>
    </r>
    <r>
      <rPr>
        <sz val="12"/>
        <color theme="1"/>
        <rFont val="Times New Roman"/>
        <charset val="134"/>
      </rPr>
      <t>142</t>
    </r>
    <r>
      <rPr>
        <sz val="12"/>
        <color theme="1"/>
        <rFont val="宋体"/>
        <charset val="134"/>
      </rPr>
      <t>米，路基宽度</t>
    </r>
    <r>
      <rPr>
        <sz val="12"/>
        <color theme="1"/>
        <rFont val="Times New Roman"/>
        <charset val="134"/>
      </rPr>
      <t>6</t>
    </r>
    <r>
      <rPr>
        <sz val="12"/>
        <color theme="1"/>
        <rFont val="宋体"/>
        <charset val="134"/>
      </rPr>
      <t>米，路面宽度</t>
    </r>
    <r>
      <rPr>
        <sz val="12"/>
        <color theme="1"/>
        <rFont val="Times New Roman"/>
        <charset val="134"/>
      </rPr>
      <t>5.5</t>
    </r>
    <r>
      <rPr>
        <sz val="12"/>
        <color theme="1"/>
        <rFont val="宋体"/>
        <charset val="134"/>
      </rPr>
      <t>米，厚</t>
    </r>
    <r>
      <rPr>
        <sz val="12"/>
        <color theme="1"/>
        <rFont val="Times New Roman"/>
        <charset val="134"/>
      </rPr>
      <t>18cm</t>
    </r>
    <r>
      <rPr>
        <sz val="12"/>
        <color theme="1"/>
        <rFont val="宋体"/>
        <charset val="134"/>
      </rPr>
      <t>水泥混凝土面层；修复道路长</t>
    </r>
    <r>
      <rPr>
        <sz val="12"/>
        <color theme="1"/>
        <rFont val="Times New Roman"/>
        <charset val="134"/>
      </rPr>
      <t>153</t>
    </r>
    <r>
      <rPr>
        <sz val="12"/>
        <color theme="1"/>
        <rFont val="宋体"/>
        <charset val="134"/>
      </rPr>
      <t>米，宽</t>
    </r>
    <r>
      <rPr>
        <sz val="12"/>
        <color theme="1"/>
        <rFont val="Times New Roman"/>
        <charset val="134"/>
      </rPr>
      <t>3.5</t>
    </r>
    <r>
      <rPr>
        <sz val="12"/>
        <color theme="1"/>
        <rFont val="宋体"/>
        <charset val="134"/>
      </rPr>
      <t>米，厚</t>
    </r>
    <r>
      <rPr>
        <sz val="12"/>
        <color theme="1"/>
        <rFont val="Times New Roman"/>
        <charset val="134"/>
      </rPr>
      <t>18cm</t>
    </r>
    <r>
      <rPr>
        <sz val="12"/>
        <color theme="1"/>
        <rFont val="宋体"/>
        <charset val="134"/>
      </rPr>
      <t>水泥混凝土面层；修复水毁挡士墙</t>
    </r>
    <r>
      <rPr>
        <sz val="12"/>
        <color theme="1"/>
        <rFont val="Times New Roman"/>
        <charset val="134"/>
      </rPr>
      <t>150</t>
    </r>
    <r>
      <rPr>
        <sz val="12"/>
        <color theme="1"/>
        <rFont val="宋体"/>
        <charset val="134"/>
      </rPr>
      <t>米，修复混凝土路肩</t>
    </r>
    <r>
      <rPr>
        <sz val="12"/>
        <color theme="1"/>
        <rFont val="Times New Roman"/>
        <charset val="134"/>
      </rPr>
      <t xml:space="preserve"> 340</t>
    </r>
    <r>
      <rPr>
        <sz val="12"/>
        <color theme="1"/>
        <rFont val="宋体"/>
        <charset val="134"/>
      </rPr>
      <t>米；新建混凝土水沟</t>
    </r>
    <r>
      <rPr>
        <sz val="12"/>
        <color theme="1"/>
        <rFont val="Times New Roman"/>
        <charset val="134"/>
      </rPr>
      <t>1020</t>
    </r>
    <r>
      <rPr>
        <sz val="12"/>
        <color theme="1"/>
        <rFont val="宋体"/>
        <charset val="134"/>
      </rPr>
      <t>米，修复</t>
    </r>
    <r>
      <rPr>
        <sz val="12"/>
        <color theme="1"/>
        <rFont val="Times New Roman"/>
        <charset val="134"/>
      </rPr>
      <t>100</t>
    </r>
    <r>
      <rPr>
        <sz val="12"/>
        <color theme="1"/>
        <rFont val="宋体"/>
        <charset val="134"/>
      </rPr>
      <t>米堰渠。</t>
    </r>
  </si>
  <si>
    <r>
      <rPr>
        <sz val="12"/>
        <color theme="1"/>
        <rFont val="宋体"/>
        <charset val="134"/>
      </rPr>
      <t>带动农户</t>
    </r>
    <r>
      <rPr>
        <sz val="12"/>
        <color theme="1"/>
        <rFont val="Times New Roman"/>
        <charset val="134"/>
      </rPr>
      <t>187</t>
    </r>
    <r>
      <rPr>
        <sz val="12"/>
        <color theme="1"/>
        <rFont val="宋体"/>
        <charset val="134"/>
      </rPr>
      <t>户</t>
    </r>
    <r>
      <rPr>
        <sz val="12"/>
        <color theme="1"/>
        <rFont val="Times New Roman"/>
        <charset val="134"/>
      </rPr>
      <t>263</t>
    </r>
    <r>
      <rPr>
        <sz val="12"/>
        <color theme="1"/>
        <rFont val="宋体"/>
        <charset val="134"/>
      </rPr>
      <t>人改善出行条件、务工增收，其中脱贫户和监测对象</t>
    </r>
    <r>
      <rPr>
        <sz val="12"/>
        <color theme="1"/>
        <rFont val="Times New Roman"/>
        <charset val="134"/>
      </rPr>
      <t>30</t>
    </r>
    <r>
      <rPr>
        <sz val="12"/>
        <color theme="1"/>
        <rFont val="宋体"/>
        <charset val="134"/>
      </rPr>
      <t>户</t>
    </r>
    <r>
      <rPr>
        <sz val="12"/>
        <color theme="1"/>
        <rFont val="Times New Roman"/>
        <charset val="134"/>
      </rPr>
      <t>66</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</si>
  <si>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改善出行条件、务工增收</t>
    </r>
  </si>
  <si>
    <r>
      <rPr>
        <sz val="14"/>
        <color theme="1"/>
        <rFont val="宋体"/>
        <charset val="134"/>
      </rPr>
      <t>项目总投入</t>
    </r>
    <r>
      <rPr>
        <sz val="14"/>
        <color theme="1"/>
        <rFont val="Times New Roman"/>
        <charset val="134"/>
      </rPr>
      <t>89</t>
    </r>
    <r>
      <rPr>
        <sz val="14"/>
        <color theme="1"/>
        <rFont val="宋体"/>
        <charset val="134"/>
      </rPr>
      <t>万元</t>
    </r>
  </si>
  <si>
    <r>
      <rPr>
        <sz val="12"/>
        <color theme="1"/>
        <rFont val="宋体"/>
        <charset val="134"/>
      </rPr>
      <t>受益脱贫户和监测对象人口数</t>
    </r>
    <r>
      <rPr>
        <sz val="12"/>
        <color theme="1"/>
        <rFont val="Times New Roman"/>
        <charset val="134"/>
      </rPr>
      <t>≥66</t>
    </r>
    <r>
      <rPr>
        <sz val="12"/>
        <color theme="1"/>
        <rFont val="宋体"/>
        <charset val="134"/>
      </rPr>
      <t>人</t>
    </r>
  </si>
  <si>
    <r>
      <rPr>
        <sz val="12"/>
        <color theme="1"/>
        <rFont val="宋体"/>
        <charset val="134"/>
      </rPr>
      <t>县交通运输局</t>
    </r>
  </si>
  <si>
    <r>
      <rPr>
        <sz val="12"/>
        <color theme="1"/>
        <rFont val="宋体"/>
        <charset val="134"/>
      </rPr>
      <t>留坝县玉皇庙镇晏家坟村三道峡通组道路硬化建设项目</t>
    </r>
  </si>
  <si>
    <r>
      <rPr>
        <sz val="12"/>
        <color theme="1"/>
        <rFont val="宋体"/>
        <charset val="134"/>
      </rPr>
      <t>新建水泥混凝土道路</t>
    </r>
    <r>
      <rPr>
        <sz val="12"/>
        <color theme="1"/>
        <rFont val="Times New Roman"/>
        <charset val="134"/>
      </rPr>
      <t>5.994</t>
    </r>
    <r>
      <rPr>
        <sz val="12"/>
        <color theme="1"/>
        <rFont val="宋体"/>
        <charset val="134"/>
      </rPr>
      <t>公里，路基宽</t>
    </r>
    <r>
      <rPr>
        <sz val="12"/>
        <color theme="1"/>
        <rFont val="Times New Roman"/>
        <charset val="134"/>
      </rPr>
      <t>4.5</t>
    </r>
    <r>
      <rPr>
        <sz val="12"/>
        <color theme="1"/>
        <rFont val="宋体"/>
        <charset val="134"/>
      </rPr>
      <t>米，路面宽</t>
    </r>
    <r>
      <rPr>
        <sz val="12"/>
        <color theme="1"/>
        <rFont val="Times New Roman"/>
        <charset val="134"/>
      </rPr>
      <t>3.5</t>
    </r>
    <r>
      <rPr>
        <sz val="12"/>
        <color theme="1"/>
        <rFont val="宋体"/>
        <charset val="134"/>
      </rPr>
      <t>米、</t>
    </r>
    <r>
      <rPr>
        <sz val="12"/>
        <color theme="1"/>
        <rFont val="Times New Roman"/>
        <charset val="134"/>
      </rPr>
      <t>18</t>
    </r>
    <r>
      <rPr>
        <sz val="12"/>
        <color theme="1"/>
        <rFont val="宋体"/>
        <charset val="134"/>
      </rPr>
      <t>厘米厚水泥混凝土面层</t>
    </r>
    <r>
      <rPr>
        <sz val="12"/>
        <color theme="1"/>
        <rFont val="Times New Roman"/>
        <charset val="134"/>
      </rPr>
      <t>20980</t>
    </r>
    <r>
      <rPr>
        <sz val="12"/>
        <color theme="1"/>
        <rFont val="宋体"/>
        <charset val="134"/>
      </rPr>
      <t>平方米，路肩墙</t>
    </r>
    <r>
      <rPr>
        <sz val="12"/>
        <color theme="1"/>
        <rFont val="Times New Roman"/>
        <charset val="134"/>
      </rPr>
      <t>3563.87</t>
    </r>
    <r>
      <rPr>
        <sz val="12"/>
        <color theme="1"/>
        <rFont val="宋体"/>
        <charset val="134"/>
      </rPr>
      <t>立方米，安装钢护栏</t>
    </r>
    <r>
      <rPr>
        <sz val="12"/>
        <color theme="1"/>
        <rFont val="Times New Roman"/>
        <charset val="134"/>
      </rPr>
      <t>5964</t>
    </r>
    <r>
      <rPr>
        <sz val="12"/>
        <color theme="1"/>
        <rFont val="宋体"/>
        <charset val="134"/>
      </rPr>
      <t>米。</t>
    </r>
  </si>
  <si>
    <r>
      <rPr>
        <sz val="12"/>
        <color theme="1"/>
        <rFont val="宋体"/>
        <charset val="134"/>
      </rPr>
      <t>玉皇庙镇</t>
    </r>
    <r>
      <rPr>
        <sz val="12"/>
        <color theme="1"/>
        <rFont val="Times New Roman"/>
        <charset val="134"/>
      </rPr>
      <t xml:space="preserve">
</t>
    </r>
    <r>
      <rPr>
        <sz val="12"/>
        <color theme="1"/>
        <rFont val="宋体"/>
        <charset val="134"/>
      </rPr>
      <t>晏家坟村</t>
    </r>
  </si>
  <si>
    <r>
      <rPr>
        <sz val="12"/>
        <color theme="1"/>
        <rFont val="宋体"/>
        <charset val="134"/>
      </rPr>
      <t>带动农户</t>
    </r>
    <r>
      <rPr>
        <sz val="12"/>
        <color theme="1"/>
        <rFont val="Times New Roman"/>
        <charset val="134"/>
      </rPr>
      <t>24</t>
    </r>
    <r>
      <rPr>
        <sz val="12"/>
        <color theme="1"/>
        <rFont val="宋体"/>
        <charset val="134"/>
      </rPr>
      <t>户</t>
    </r>
    <r>
      <rPr>
        <sz val="12"/>
        <color theme="1"/>
        <rFont val="Times New Roman"/>
        <charset val="134"/>
      </rPr>
      <t>69</t>
    </r>
    <r>
      <rPr>
        <sz val="12"/>
        <color theme="1"/>
        <rFont val="宋体"/>
        <charset val="134"/>
      </rPr>
      <t>人改善出行条件、务工增收，其中脱贫户和监测对象</t>
    </r>
    <r>
      <rPr>
        <sz val="12"/>
        <color theme="1"/>
        <rFont val="Times New Roman"/>
        <charset val="134"/>
      </rPr>
      <t>6</t>
    </r>
    <r>
      <rPr>
        <sz val="12"/>
        <color theme="1"/>
        <rFont val="宋体"/>
        <charset val="134"/>
      </rPr>
      <t>户</t>
    </r>
    <r>
      <rPr>
        <sz val="12"/>
        <color theme="1"/>
        <rFont val="Times New Roman"/>
        <charset val="134"/>
      </rPr>
      <t>10</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</si>
  <si>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4"/>
        <color theme="1"/>
        <rFont val="宋体"/>
        <charset val="134"/>
      </rPr>
      <t>项目总投入</t>
    </r>
    <r>
      <rPr>
        <sz val="14"/>
        <color theme="1"/>
        <rFont val="Times New Roman"/>
        <charset val="134"/>
      </rPr>
      <t>477.47</t>
    </r>
    <r>
      <rPr>
        <sz val="14"/>
        <color theme="1"/>
        <rFont val="宋体"/>
        <charset val="134"/>
      </rPr>
      <t>万元</t>
    </r>
  </si>
  <si>
    <r>
      <rPr>
        <sz val="14"/>
        <color theme="1"/>
        <rFont val="Times New Roman"/>
        <charset val="134"/>
      </rPr>
      <t>2024</t>
    </r>
    <r>
      <rPr>
        <sz val="14"/>
        <color theme="1"/>
        <rFont val="宋体"/>
        <charset val="134"/>
      </rPr>
      <t>年</t>
    </r>
    <r>
      <rPr>
        <sz val="14"/>
        <color theme="1"/>
        <rFont val="Times New Roman"/>
        <charset val="134"/>
      </rPr>
      <t>9</t>
    </r>
    <r>
      <rPr>
        <sz val="14"/>
        <color theme="1"/>
        <rFont val="宋体"/>
        <charset val="134"/>
      </rPr>
      <t>月</t>
    </r>
    <r>
      <rPr>
        <sz val="14"/>
        <color theme="1"/>
        <rFont val="Times New Roman"/>
        <charset val="134"/>
      </rPr>
      <t>-2025</t>
    </r>
    <r>
      <rPr>
        <sz val="14"/>
        <color theme="1"/>
        <rFont val="宋体"/>
        <charset val="134"/>
      </rPr>
      <t>年</t>
    </r>
    <r>
      <rPr>
        <sz val="14"/>
        <color theme="1"/>
        <rFont val="Times New Roman"/>
        <charset val="134"/>
      </rPr>
      <t>12</t>
    </r>
    <r>
      <rPr>
        <sz val="14"/>
        <color theme="1"/>
        <rFont val="宋体"/>
        <charset val="134"/>
      </rPr>
      <t>月</t>
    </r>
  </si>
  <si>
    <r>
      <rPr>
        <sz val="12"/>
        <color theme="1"/>
        <rFont val="Times New Roman"/>
        <charset val="134"/>
      </rPr>
      <t>2025</t>
    </r>
    <r>
      <rPr>
        <sz val="12"/>
        <color theme="1"/>
        <rFont val="宋体"/>
        <charset val="134"/>
      </rPr>
      <t>年留坝县玉皇庙镇狮子坝片区水毁道路修复项目</t>
    </r>
  </si>
  <si>
    <r>
      <rPr>
        <sz val="12"/>
        <color theme="1"/>
        <rFont val="宋体"/>
        <charset val="134"/>
      </rPr>
      <t>修复关房子村张家院水毁道路</t>
    </r>
    <r>
      <rPr>
        <sz val="12"/>
        <color theme="1"/>
        <rFont val="Times New Roman"/>
        <charset val="134"/>
      </rPr>
      <t>546</t>
    </r>
    <r>
      <rPr>
        <sz val="12"/>
        <color theme="1"/>
        <rFont val="宋体"/>
        <charset val="134"/>
      </rPr>
      <t>米，路面宽</t>
    </r>
    <r>
      <rPr>
        <sz val="12"/>
        <color theme="1"/>
        <rFont val="Times New Roman"/>
        <charset val="134"/>
      </rPr>
      <t>3-3.5</t>
    </r>
    <r>
      <rPr>
        <sz val="12"/>
        <color theme="1"/>
        <rFont val="宋体"/>
        <charset val="134"/>
      </rPr>
      <t>米，路面厚度</t>
    </r>
    <r>
      <rPr>
        <sz val="12"/>
        <color theme="1"/>
        <rFont val="Times New Roman"/>
        <charset val="134"/>
      </rPr>
      <t>0.18</t>
    </r>
    <r>
      <rPr>
        <sz val="12"/>
        <color theme="1"/>
        <rFont val="宋体"/>
        <charset val="134"/>
      </rPr>
      <t>米，新建涵洞</t>
    </r>
    <r>
      <rPr>
        <sz val="12"/>
        <color theme="1"/>
        <rFont val="Times New Roman"/>
        <charset val="134"/>
      </rPr>
      <t>2</t>
    </r>
    <r>
      <rPr>
        <sz val="12"/>
        <color theme="1"/>
        <rFont val="宋体"/>
        <charset val="134"/>
      </rPr>
      <t>处；修复白庙子村水毁道路</t>
    </r>
    <r>
      <rPr>
        <sz val="12"/>
        <color theme="1"/>
        <rFont val="Times New Roman"/>
        <charset val="134"/>
      </rPr>
      <t>202</t>
    </r>
    <r>
      <rPr>
        <sz val="12"/>
        <color theme="1"/>
        <rFont val="宋体"/>
        <charset val="134"/>
      </rPr>
      <t>米，路面宽</t>
    </r>
    <r>
      <rPr>
        <sz val="12"/>
        <color theme="1"/>
        <rFont val="Times New Roman"/>
        <charset val="134"/>
      </rPr>
      <t>3.0</t>
    </r>
    <r>
      <rPr>
        <sz val="12"/>
        <color theme="1"/>
        <rFont val="宋体"/>
        <charset val="134"/>
      </rPr>
      <t>米，路面厚度</t>
    </r>
    <r>
      <rPr>
        <sz val="12"/>
        <color theme="1"/>
        <rFont val="Times New Roman"/>
        <charset val="134"/>
      </rPr>
      <t>0.18</t>
    </r>
    <r>
      <rPr>
        <sz val="12"/>
        <color theme="1"/>
        <rFont val="宋体"/>
        <charset val="134"/>
      </rPr>
      <t>米；修建下西河村道路</t>
    </r>
    <r>
      <rPr>
        <sz val="12"/>
        <color theme="1"/>
        <rFont val="Times New Roman"/>
        <charset val="134"/>
      </rPr>
      <t>150</t>
    </r>
    <r>
      <rPr>
        <sz val="12"/>
        <color theme="1"/>
        <rFont val="宋体"/>
        <charset val="134"/>
      </rPr>
      <t>米，路面宽</t>
    </r>
    <r>
      <rPr>
        <sz val="12"/>
        <color theme="1"/>
        <rFont val="Times New Roman"/>
        <charset val="134"/>
      </rPr>
      <t>3-4</t>
    </r>
    <r>
      <rPr>
        <sz val="12"/>
        <color theme="1"/>
        <rFont val="宋体"/>
        <charset val="134"/>
      </rPr>
      <t>米，路面厚度</t>
    </r>
    <r>
      <rPr>
        <sz val="12"/>
        <color theme="1"/>
        <rFont val="Times New Roman"/>
        <charset val="134"/>
      </rPr>
      <t>0.18</t>
    </r>
    <r>
      <rPr>
        <sz val="12"/>
        <color theme="1"/>
        <rFont val="宋体"/>
        <charset val="134"/>
      </rPr>
      <t>米。</t>
    </r>
  </si>
  <si>
    <r>
      <rPr>
        <sz val="12"/>
        <color theme="1"/>
        <rFont val="宋体"/>
        <charset val="134"/>
      </rPr>
      <t>玉皇庙镇</t>
    </r>
    <r>
      <rPr>
        <sz val="12"/>
        <color theme="1"/>
        <rFont val="Times New Roman"/>
        <charset val="134"/>
      </rPr>
      <t xml:space="preserve">
</t>
    </r>
    <r>
      <rPr>
        <sz val="12"/>
        <color theme="1"/>
        <rFont val="宋体"/>
        <charset val="134"/>
      </rPr>
      <t>下西河村</t>
    </r>
    <r>
      <rPr>
        <sz val="12"/>
        <color theme="1"/>
        <rFont val="Times New Roman"/>
        <charset val="134"/>
      </rPr>
      <t xml:space="preserve">
</t>
    </r>
    <r>
      <rPr>
        <sz val="12"/>
        <color theme="1"/>
        <rFont val="宋体"/>
        <charset val="134"/>
      </rPr>
      <t>白庙子村</t>
    </r>
    <r>
      <rPr>
        <sz val="12"/>
        <color theme="1"/>
        <rFont val="Times New Roman"/>
        <charset val="134"/>
      </rPr>
      <t xml:space="preserve">
</t>
    </r>
    <r>
      <rPr>
        <sz val="12"/>
        <color theme="1"/>
        <rFont val="宋体"/>
        <charset val="134"/>
      </rPr>
      <t>关房子村</t>
    </r>
  </si>
  <si>
    <r>
      <rPr>
        <sz val="12"/>
        <color theme="1"/>
        <rFont val="宋体"/>
        <charset val="134"/>
      </rPr>
      <t>带动农户</t>
    </r>
    <r>
      <rPr>
        <sz val="12"/>
        <color theme="1"/>
        <rFont val="Times New Roman"/>
        <charset val="134"/>
      </rPr>
      <t>82</t>
    </r>
    <r>
      <rPr>
        <sz val="12"/>
        <color theme="1"/>
        <rFont val="宋体"/>
        <charset val="134"/>
      </rPr>
      <t>户</t>
    </r>
    <r>
      <rPr>
        <sz val="12"/>
        <color theme="1"/>
        <rFont val="Times New Roman"/>
        <charset val="134"/>
      </rPr>
      <t>224</t>
    </r>
    <r>
      <rPr>
        <sz val="12"/>
        <color theme="1"/>
        <rFont val="宋体"/>
        <charset val="134"/>
      </rPr>
      <t>人改善出行条件、务工增收，其中脱贫户和监测对象</t>
    </r>
    <r>
      <rPr>
        <sz val="12"/>
        <color theme="1"/>
        <rFont val="Times New Roman"/>
        <charset val="134"/>
      </rPr>
      <t>22</t>
    </r>
    <r>
      <rPr>
        <sz val="12"/>
        <color theme="1"/>
        <rFont val="宋体"/>
        <charset val="134"/>
      </rPr>
      <t>户</t>
    </r>
    <r>
      <rPr>
        <sz val="12"/>
        <color theme="1"/>
        <rFont val="Times New Roman"/>
        <charset val="134"/>
      </rPr>
      <t>61</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</si>
  <si>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受益脱贫户和监测对象人口数</t>
    </r>
    <r>
      <rPr>
        <sz val="12"/>
        <color theme="1"/>
        <rFont val="Times New Roman"/>
        <charset val="134"/>
      </rPr>
      <t>≥61</t>
    </r>
    <r>
      <rPr>
        <sz val="12"/>
        <color theme="1"/>
        <rFont val="宋体"/>
        <charset val="134"/>
      </rPr>
      <t>人</t>
    </r>
  </si>
  <si>
    <r>
      <rPr>
        <sz val="12"/>
        <color theme="1"/>
        <rFont val="Times New Roman"/>
        <charset val="134"/>
      </rPr>
      <t>2025</t>
    </r>
    <r>
      <rPr>
        <sz val="12"/>
        <color theme="1"/>
        <rFont val="宋体"/>
        <charset val="134"/>
      </rPr>
      <t>年留坝县玉皇庙镇两河口村交通设施改善项目</t>
    </r>
  </si>
  <si>
    <r>
      <rPr>
        <sz val="12"/>
        <color theme="1"/>
        <rFont val="宋体"/>
        <charset val="134"/>
      </rPr>
      <t>建设电动车充电站，配备共享电动单车，配套交通标识系统。改造提升村、组道路，提升入户道路品质，实施周边环境整治。</t>
    </r>
  </si>
  <si>
    <r>
      <rPr>
        <sz val="12"/>
        <color theme="1"/>
        <rFont val="宋体"/>
        <charset val="134"/>
      </rPr>
      <t>改善农户</t>
    </r>
    <r>
      <rPr>
        <sz val="12"/>
        <color theme="1"/>
        <rFont val="Times New Roman"/>
        <charset val="134"/>
      </rPr>
      <t>132</t>
    </r>
    <r>
      <rPr>
        <sz val="12"/>
        <color theme="1"/>
        <rFont val="宋体"/>
        <charset val="134"/>
      </rPr>
      <t>户</t>
    </r>
    <r>
      <rPr>
        <sz val="12"/>
        <color theme="1"/>
        <rFont val="Times New Roman"/>
        <charset val="134"/>
      </rPr>
      <t>421</t>
    </r>
    <r>
      <rPr>
        <sz val="12"/>
        <color theme="1"/>
        <rFont val="宋体"/>
        <charset val="134"/>
      </rPr>
      <t>人改善出行条件、务工增收，其中脱贫户和监测对象</t>
    </r>
    <r>
      <rPr>
        <sz val="12"/>
        <color theme="1"/>
        <rFont val="Times New Roman"/>
        <charset val="134"/>
      </rPr>
      <t>31</t>
    </r>
    <r>
      <rPr>
        <sz val="12"/>
        <color theme="1"/>
        <rFont val="宋体"/>
        <charset val="134"/>
      </rPr>
      <t>户</t>
    </r>
    <r>
      <rPr>
        <sz val="12"/>
        <color theme="1"/>
        <rFont val="Times New Roman"/>
        <charset val="134"/>
      </rPr>
      <t>72</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</si>
  <si>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4"/>
        <color theme="1"/>
        <rFont val="宋体"/>
        <charset val="134"/>
      </rPr>
      <t>项目总投入</t>
    </r>
    <r>
      <rPr>
        <sz val="14"/>
        <color theme="1"/>
        <rFont val="Times New Roman"/>
        <charset val="134"/>
      </rPr>
      <t>150</t>
    </r>
    <r>
      <rPr>
        <sz val="14"/>
        <color theme="1"/>
        <rFont val="宋体"/>
        <charset val="134"/>
      </rPr>
      <t>万元</t>
    </r>
  </si>
  <si>
    <r>
      <rPr>
        <sz val="12"/>
        <color theme="1"/>
        <rFont val="Times New Roman"/>
        <charset val="134"/>
      </rPr>
      <t>2025</t>
    </r>
    <r>
      <rPr>
        <sz val="12"/>
        <color theme="1"/>
        <rFont val="宋体"/>
        <charset val="134"/>
      </rPr>
      <t>年留坝县马道镇马道镇沙坝村水毁道路修复工程</t>
    </r>
  </si>
  <si>
    <r>
      <rPr>
        <sz val="12"/>
        <color theme="1"/>
        <rFont val="宋体"/>
        <charset val="134"/>
      </rPr>
      <t>新建水毁道路挡墙</t>
    </r>
    <r>
      <rPr>
        <sz val="12"/>
        <color theme="1"/>
        <rFont val="Times New Roman"/>
        <charset val="134"/>
      </rPr>
      <t>2</t>
    </r>
    <r>
      <rPr>
        <sz val="12"/>
        <color theme="1"/>
        <rFont val="宋体"/>
        <charset val="134"/>
      </rPr>
      <t>处，长</t>
    </r>
    <r>
      <rPr>
        <sz val="12"/>
        <color theme="1"/>
        <rFont val="Times New Roman"/>
        <charset val="134"/>
      </rPr>
      <t>467</t>
    </r>
    <r>
      <rPr>
        <sz val="12"/>
        <color theme="1"/>
        <rFont val="宋体"/>
        <charset val="134"/>
      </rPr>
      <t>米，均高</t>
    </r>
    <r>
      <rPr>
        <sz val="12"/>
        <color theme="1"/>
        <rFont val="Times New Roman"/>
        <charset val="134"/>
      </rPr>
      <t>3.5</t>
    </r>
    <r>
      <rPr>
        <sz val="12"/>
        <color theme="1"/>
        <rFont val="宋体"/>
        <charset val="134"/>
      </rPr>
      <t>米，顶宽</t>
    </r>
    <r>
      <rPr>
        <sz val="12"/>
        <color theme="1"/>
        <rFont val="Times New Roman"/>
        <charset val="134"/>
      </rPr>
      <t>0.8</t>
    </r>
    <r>
      <rPr>
        <sz val="12"/>
        <color theme="1"/>
        <rFont val="宋体"/>
        <charset val="134"/>
      </rPr>
      <t>米。</t>
    </r>
  </si>
  <si>
    <r>
      <rPr>
        <sz val="12"/>
        <color theme="1"/>
        <rFont val="宋体"/>
        <charset val="134"/>
      </rPr>
      <t>带动农户</t>
    </r>
    <r>
      <rPr>
        <sz val="12"/>
        <color theme="1"/>
        <rFont val="Times New Roman"/>
        <charset val="134"/>
      </rPr>
      <t>132</t>
    </r>
    <r>
      <rPr>
        <sz val="12"/>
        <color theme="1"/>
        <rFont val="宋体"/>
        <charset val="134"/>
      </rPr>
      <t>户</t>
    </r>
    <r>
      <rPr>
        <sz val="12"/>
        <color theme="1"/>
        <rFont val="Times New Roman"/>
        <charset val="134"/>
      </rPr>
      <t>404</t>
    </r>
    <r>
      <rPr>
        <sz val="12"/>
        <color theme="1"/>
        <rFont val="宋体"/>
        <charset val="134"/>
      </rPr>
      <t>人改善出行条件、务工增收，其中脱贫户和监测对象</t>
    </r>
    <r>
      <rPr>
        <sz val="12"/>
        <color theme="1"/>
        <rFont val="Times New Roman"/>
        <charset val="134"/>
      </rPr>
      <t>58</t>
    </r>
    <r>
      <rPr>
        <sz val="12"/>
        <color theme="1"/>
        <rFont val="宋体"/>
        <charset val="134"/>
      </rPr>
      <t>户</t>
    </r>
    <r>
      <rPr>
        <sz val="12"/>
        <color theme="1"/>
        <rFont val="Times New Roman"/>
        <charset val="134"/>
      </rPr>
      <t>173</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</si>
  <si>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受益脱贫户和监测对象人口数</t>
    </r>
    <r>
      <rPr>
        <sz val="12"/>
        <color theme="1"/>
        <rFont val="Times New Roman"/>
        <charset val="134"/>
      </rPr>
      <t>≥173</t>
    </r>
    <r>
      <rPr>
        <sz val="12"/>
        <color theme="1"/>
        <rFont val="宋体"/>
        <charset val="134"/>
      </rPr>
      <t>人</t>
    </r>
  </si>
  <si>
    <r>
      <rPr>
        <sz val="12"/>
        <color theme="1"/>
        <rFont val="Times New Roman"/>
        <charset val="134"/>
      </rPr>
      <t>2025</t>
    </r>
    <r>
      <rPr>
        <sz val="12"/>
        <color theme="1"/>
        <rFont val="宋体"/>
        <charset val="134"/>
      </rPr>
      <t>年留坝县武关驿镇武曲铺村水毁道路提升项目</t>
    </r>
  </si>
  <si>
    <r>
      <rPr>
        <sz val="12"/>
        <color theme="1"/>
        <rFont val="宋体"/>
        <charset val="134"/>
      </rPr>
      <t>硬化道路长</t>
    </r>
    <r>
      <rPr>
        <sz val="12"/>
        <color theme="1"/>
        <rFont val="Times New Roman"/>
        <charset val="134"/>
      </rPr>
      <t>285</t>
    </r>
    <r>
      <rPr>
        <sz val="12"/>
        <color theme="1"/>
        <rFont val="宋体"/>
        <charset val="134"/>
      </rPr>
      <t>米，宽</t>
    </r>
    <r>
      <rPr>
        <sz val="12"/>
        <color theme="1"/>
        <rFont val="Times New Roman"/>
        <charset val="134"/>
      </rPr>
      <t>3.5</t>
    </r>
    <r>
      <rPr>
        <sz val="12"/>
        <color theme="1"/>
        <rFont val="宋体"/>
        <charset val="134"/>
      </rPr>
      <t>米（含路肩、水沟），厚</t>
    </r>
    <r>
      <rPr>
        <sz val="12"/>
        <color theme="1"/>
        <rFont val="Times New Roman"/>
        <charset val="134"/>
      </rPr>
      <t>0.18</t>
    </r>
    <r>
      <rPr>
        <sz val="12"/>
        <color theme="1"/>
        <rFont val="宋体"/>
        <charset val="134"/>
      </rPr>
      <t>米，对水毁道路设置浆砌片石挡墙</t>
    </r>
    <r>
      <rPr>
        <sz val="12"/>
        <color theme="1"/>
        <rFont val="Times New Roman"/>
        <charset val="134"/>
      </rPr>
      <t>145</t>
    </r>
    <r>
      <rPr>
        <sz val="12"/>
        <color theme="1"/>
        <rFont val="宋体"/>
        <charset val="134"/>
      </rPr>
      <t>米。</t>
    </r>
  </si>
  <si>
    <r>
      <rPr>
        <sz val="12"/>
        <color theme="1"/>
        <rFont val="宋体"/>
        <charset val="134"/>
      </rPr>
      <t>武关驿镇</t>
    </r>
    <r>
      <rPr>
        <sz val="12"/>
        <color theme="1"/>
        <rFont val="Times New Roman"/>
        <charset val="134"/>
      </rPr>
      <t xml:space="preserve">
</t>
    </r>
    <r>
      <rPr>
        <sz val="12"/>
        <color theme="1"/>
        <rFont val="宋体"/>
        <charset val="134"/>
      </rPr>
      <t>武曲铺村</t>
    </r>
  </si>
  <si>
    <r>
      <rPr>
        <sz val="12"/>
        <color theme="1"/>
        <rFont val="宋体"/>
        <charset val="134"/>
      </rPr>
      <t>带动农户</t>
    </r>
    <r>
      <rPr>
        <sz val="12"/>
        <color theme="1"/>
        <rFont val="Times New Roman"/>
        <charset val="134"/>
      </rPr>
      <t>10</t>
    </r>
    <r>
      <rPr>
        <sz val="12"/>
        <color theme="1"/>
        <rFont val="宋体"/>
        <charset val="134"/>
      </rPr>
      <t>户</t>
    </r>
    <r>
      <rPr>
        <sz val="12"/>
        <color theme="1"/>
        <rFont val="Times New Roman"/>
        <charset val="134"/>
      </rPr>
      <t>26</t>
    </r>
    <r>
      <rPr>
        <sz val="12"/>
        <color theme="1"/>
        <rFont val="宋体"/>
        <charset val="134"/>
      </rPr>
      <t>人改善出行条件、务工增收，其中脱贫户和监测对象</t>
    </r>
    <r>
      <rPr>
        <sz val="12"/>
        <color theme="1"/>
        <rFont val="Times New Roman"/>
        <charset val="134"/>
      </rPr>
      <t>1</t>
    </r>
    <r>
      <rPr>
        <sz val="12"/>
        <color theme="1"/>
        <rFont val="宋体"/>
        <charset val="134"/>
      </rPr>
      <t>户</t>
    </r>
    <r>
      <rPr>
        <sz val="12"/>
        <color theme="1"/>
        <rFont val="Times New Roman"/>
        <charset val="134"/>
      </rPr>
      <t>2</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</si>
  <si>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rgb="FF000000"/>
        <rFont val="宋体"/>
        <charset val="134"/>
      </rPr>
      <t>武关驿镇铁佛殿铁索桥项目</t>
    </r>
  </si>
  <si>
    <r>
      <rPr>
        <sz val="12"/>
        <color rgb="FF000000"/>
        <rFont val="宋体"/>
        <charset val="134"/>
      </rPr>
      <t>新建索桥</t>
    </r>
    <r>
      <rPr>
        <sz val="12"/>
        <color rgb="FF000000"/>
        <rFont val="Times New Roman"/>
        <charset val="134"/>
      </rPr>
      <t>1</t>
    </r>
    <r>
      <rPr>
        <sz val="12"/>
        <color rgb="FF000000"/>
        <rFont val="宋体"/>
        <charset val="134"/>
      </rPr>
      <t>座</t>
    </r>
    <r>
      <rPr>
        <sz val="12"/>
        <color rgb="FF000000"/>
        <rFont val="Times New Roman"/>
        <charset val="134"/>
      </rPr>
      <t>80</t>
    </r>
    <r>
      <rPr>
        <sz val="12"/>
        <color rgb="FF000000"/>
        <rFont val="宋体"/>
        <charset val="134"/>
      </rPr>
      <t>延米，桥面净宽</t>
    </r>
    <r>
      <rPr>
        <sz val="12"/>
        <color rgb="FF000000"/>
        <rFont val="Times New Roman"/>
        <charset val="134"/>
      </rPr>
      <t>2.25m</t>
    </r>
    <r>
      <rPr>
        <sz val="12"/>
        <color rgb="FF000000"/>
        <rFont val="宋体"/>
        <charset val="134"/>
      </rPr>
      <t>。主索垂跨比为</t>
    </r>
    <r>
      <rPr>
        <sz val="12"/>
        <color rgb="FF000000"/>
        <rFont val="Times New Roman"/>
        <charset val="134"/>
      </rPr>
      <t>1/40</t>
    </r>
    <r>
      <rPr>
        <sz val="12"/>
        <color rgb="FF000000"/>
        <rFont val="宋体"/>
        <charset val="134"/>
      </rPr>
      <t>，垂高</t>
    </r>
    <r>
      <rPr>
        <sz val="12"/>
        <color rgb="FF000000"/>
        <rFont val="Times New Roman"/>
        <charset val="134"/>
      </rPr>
      <t>2.0</t>
    </r>
    <r>
      <rPr>
        <sz val="12"/>
        <color rgb="FF000000"/>
        <rFont val="宋体"/>
        <charset val="134"/>
      </rPr>
      <t>米稳定索垂跨比为</t>
    </r>
    <r>
      <rPr>
        <sz val="12"/>
        <color rgb="FF000000"/>
        <rFont val="Times New Roman"/>
        <charset val="134"/>
      </rPr>
      <t>1/15</t>
    </r>
    <r>
      <rPr>
        <sz val="12"/>
        <color rgb="FF000000"/>
        <rFont val="宋体"/>
        <charset val="134"/>
      </rPr>
      <t>，最大垂高</t>
    </r>
    <r>
      <rPr>
        <sz val="12"/>
        <color rgb="FF000000"/>
        <rFont val="Times New Roman"/>
        <charset val="134"/>
      </rPr>
      <t>5.333</t>
    </r>
    <r>
      <rPr>
        <sz val="12"/>
        <color rgb="FF000000"/>
        <rFont val="宋体"/>
        <charset val="134"/>
      </rPr>
      <t>米，线型采用抛物线。</t>
    </r>
  </si>
  <si>
    <r>
      <rPr>
        <sz val="12"/>
        <color rgb="FF000000"/>
        <rFont val="宋体"/>
        <charset val="134"/>
      </rPr>
      <t>带动农户</t>
    </r>
    <r>
      <rPr>
        <sz val="12"/>
        <color rgb="FF000000"/>
        <rFont val="Times New Roman"/>
        <charset val="134"/>
      </rPr>
      <t>68</t>
    </r>
    <r>
      <rPr>
        <sz val="12"/>
        <color rgb="FF000000"/>
        <rFont val="宋体"/>
        <charset val="134"/>
      </rPr>
      <t>户</t>
    </r>
    <r>
      <rPr>
        <sz val="12"/>
        <color rgb="FF000000"/>
        <rFont val="Times New Roman"/>
        <charset val="134"/>
      </rPr>
      <t>195</t>
    </r>
    <r>
      <rPr>
        <sz val="12"/>
        <color rgb="FF000000"/>
        <rFont val="宋体"/>
        <charset val="134"/>
      </rPr>
      <t>人改善出行条件、务工增收，其中脱贫户和监测对象</t>
    </r>
    <r>
      <rPr>
        <sz val="12"/>
        <color rgb="FF000000"/>
        <rFont val="Times New Roman"/>
        <charset val="134"/>
      </rPr>
      <t>27</t>
    </r>
    <r>
      <rPr>
        <sz val="12"/>
        <color rgb="FF000000"/>
        <rFont val="宋体"/>
        <charset val="134"/>
      </rPr>
      <t>户</t>
    </r>
    <r>
      <rPr>
        <sz val="12"/>
        <color rgb="FF000000"/>
        <rFont val="Times New Roman"/>
        <charset val="134"/>
      </rPr>
      <t>85</t>
    </r>
    <r>
      <rPr>
        <sz val="12"/>
        <color rgb="FF000000"/>
        <rFont val="宋体"/>
        <charset val="134"/>
      </rPr>
      <t>人。项目采取以工代赈方式，带动群众通过务工增收，发放劳务报酬比例不得低于</t>
    </r>
    <r>
      <rPr>
        <sz val="12"/>
        <color rgb="FF000000"/>
        <rFont val="Times New Roman"/>
        <charset val="134"/>
      </rPr>
      <t>18%</t>
    </r>
    <r>
      <rPr>
        <sz val="12"/>
        <color rgb="FF000000"/>
        <rFont val="宋体"/>
        <charset val="134"/>
      </rPr>
      <t>。村集体明确管护运营人员，确保持续发挥效益，项目形成公益性资产归村集体所有。</t>
    </r>
  </si>
  <si>
    <r>
      <rPr>
        <sz val="12"/>
        <color theme="1"/>
        <rFont val="宋体"/>
        <charset val="134"/>
      </rPr>
      <t>受益脱贫户和监测对象人口数</t>
    </r>
    <r>
      <rPr>
        <sz val="12"/>
        <color theme="1"/>
        <rFont val="Times New Roman"/>
        <charset val="134"/>
      </rPr>
      <t>≥85</t>
    </r>
    <r>
      <rPr>
        <sz val="12"/>
        <color theme="1"/>
        <rFont val="宋体"/>
        <charset val="134"/>
      </rPr>
      <t>人</t>
    </r>
  </si>
  <si>
    <r>
      <rPr>
        <sz val="12"/>
        <color theme="1"/>
        <rFont val="Times New Roman"/>
        <charset val="134"/>
      </rPr>
      <t>2025</t>
    </r>
    <r>
      <rPr>
        <sz val="12"/>
        <color theme="1"/>
        <rFont val="宋体"/>
        <charset val="134"/>
      </rPr>
      <t>年留坝县留侯镇营盘村通组道路提升工程</t>
    </r>
  </si>
  <si>
    <r>
      <rPr>
        <sz val="12"/>
        <color theme="1"/>
        <rFont val="宋体"/>
        <charset val="134"/>
      </rPr>
      <t>修复洪水河通组道路</t>
    </r>
    <r>
      <rPr>
        <sz val="12"/>
        <color theme="1"/>
        <rFont val="Times New Roman"/>
        <charset val="134"/>
      </rPr>
      <t>200</t>
    </r>
    <r>
      <rPr>
        <sz val="12"/>
        <color theme="1"/>
        <rFont val="宋体"/>
        <charset val="134"/>
      </rPr>
      <t>米；加固平板桥、漫水桥各</t>
    </r>
    <r>
      <rPr>
        <sz val="12"/>
        <color theme="1"/>
        <rFont val="Times New Roman"/>
        <charset val="134"/>
      </rPr>
      <t>1</t>
    </r>
    <r>
      <rPr>
        <sz val="12"/>
        <color theme="1"/>
        <rFont val="宋体"/>
        <charset val="134"/>
      </rPr>
      <t>座；维修南关、北关通组路排水沟</t>
    </r>
    <r>
      <rPr>
        <sz val="12"/>
        <color theme="1"/>
        <rFont val="Times New Roman"/>
        <charset val="134"/>
      </rPr>
      <t>300</t>
    </r>
    <r>
      <rPr>
        <sz val="12"/>
        <color theme="1"/>
        <rFont val="宋体"/>
        <charset val="134"/>
      </rPr>
      <t>米并进行防渗处理。</t>
    </r>
  </si>
  <si>
    <r>
      <rPr>
        <sz val="12"/>
        <color theme="1"/>
        <rFont val="宋体"/>
        <charset val="134"/>
      </rPr>
      <t>留侯镇</t>
    </r>
    <r>
      <rPr>
        <sz val="12"/>
        <color theme="1"/>
        <rFont val="Times New Roman"/>
        <charset val="134"/>
      </rPr>
      <t xml:space="preserve">
</t>
    </r>
    <r>
      <rPr>
        <sz val="12"/>
        <color theme="1"/>
        <rFont val="宋体"/>
        <charset val="134"/>
      </rPr>
      <t>营盘村</t>
    </r>
  </si>
  <si>
    <r>
      <rPr>
        <sz val="12"/>
        <color theme="1"/>
        <rFont val="宋体"/>
        <charset val="134"/>
      </rPr>
      <t>带动农户</t>
    </r>
    <r>
      <rPr>
        <sz val="12"/>
        <color theme="1"/>
        <rFont val="Times New Roman"/>
        <charset val="134"/>
      </rPr>
      <t>76</t>
    </r>
    <r>
      <rPr>
        <sz val="12"/>
        <color theme="1"/>
        <rFont val="宋体"/>
        <charset val="134"/>
      </rPr>
      <t>户</t>
    </r>
    <r>
      <rPr>
        <sz val="12"/>
        <color theme="1"/>
        <rFont val="Times New Roman"/>
        <charset val="134"/>
      </rPr>
      <t>278</t>
    </r>
    <r>
      <rPr>
        <sz val="12"/>
        <color theme="1"/>
        <rFont val="宋体"/>
        <charset val="134"/>
      </rPr>
      <t>人改善出行条件、务工增收，其中脱贫户及监测对象</t>
    </r>
    <r>
      <rPr>
        <sz val="12"/>
        <color theme="1"/>
        <rFont val="Times New Roman"/>
        <charset val="134"/>
      </rPr>
      <t>24</t>
    </r>
    <r>
      <rPr>
        <sz val="12"/>
        <color theme="1"/>
        <rFont val="宋体"/>
        <charset val="134"/>
      </rPr>
      <t>户</t>
    </r>
    <r>
      <rPr>
        <sz val="12"/>
        <color theme="1"/>
        <rFont val="Times New Roman"/>
        <charset val="134"/>
      </rPr>
      <t>88</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</si>
  <si>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受益脱贫户和监测对象人口数</t>
    </r>
    <r>
      <rPr>
        <sz val="12"/>
        <color theme="1"/>
        <rFont val="Times New Roman"/>
        <charset val="134"/>
      </rPr>
      <t>≥88</t>
    </r>
    <r>
      <rPr>
        <sz val="12"/>
        <color theme="1"/>
        <rFont val="宋体"/>
        <charset val="134"/>
      </rPr>
      <t>人</t>
    </r>
  </si>
  <si>
    <r>
      <rPr>
        <sz val="12"/>
        <color theme="1"/>
        <rFont val="Times New Roman"/>
        <charset val="134"/>
      </rPr>
      <t>2025</t>
    </r>
    <r>
      <rPr>
        <sz val="12"/>
        <color theme="1"/>
        <rFont val="宋体"/>
        <charset val="134"/>
      </rPr>
      <t>年留坝县武关驿镇孔雀台村通组路提升改造项目</t>
    </r>
  </si>
  <si>
    <r>
      <rPr>
        <sz val="12"/>
        <color theme="1"/>
        <rFont val="宋体"/>
        <charset val="134"/>
      </rPr>
      <t>新建鱼洞子组通组混凝土道路</t>
    </r>
    <r>
      <rPr>
        <sz val="12"/>
        <color theme="1"/>
        <rFont val="Times New Roman"/>
        <charset val="134"/>
      </rPr>
      <t>614</t>
    </r>
    <r>
      <rPr>
        <sz val="12"/>
        <color theme="1"/>
        <rFont val="宋体"/>
        <charset val="134"/>
      </rPr>
      <t>米（设计速度采用</t>
    </r>
    <r>
      <rPr>
        <sz val="12"/>
        <color theme="1"/>
        <rFont val="Times New Roman"/>
        <charset val="134"/>
      </rPr>
      <t>15</t>
    </r>
    <r>
      <rPr>
        <sz val="12"/>
        <color theme="1"/>
        <rFont val="宋体"/>
        <charset val="134"/>
      </rPr>
      <t>公里</t>
    </r>
    <r>
      <rPr>
        <sz val="12"/>
        <color theme="1"/>
        <rFont val="Times New Roman"/>
        <charset val="134"/>
      </rPr>
      <t>/</t>
    </r>
    <r>
      <rPr>
        <sz val="12"/>
        <color theme="1"/>
        <rFont val="宋体"/>
        <charset val="134"/>
      </rPr>
      <t>小时，基宽度采用</t>
    </r>
    <r>
      <rPr>
        <sz val="12"/>
        <color theme="1"/>
        <rFont val="Times New Roman"/>
        <charset val="134"/>
      </rPr>
      <t>4.5</t>
    </r>
    <r>
      <rPr>
        <sz val="12"/>
        <color theme="1"/>
        <rFont val="宋体"/>
        <charset val="134"/>
      </rPr>
      <t>米，路面宽度采用</t>
    </r>
    <r>
      <rPr>
        <sz val="12"/>
        <color theme="1"/>
        <rFont val="Times New Roman"/>
        <charset val="134"/>
      </rPr>
      <t>3.5</t>
    </r>
    <r>
      <rPr>
        <sz val="12"/>
        <color theme="1"/>
        <rFont val="宋体"/>
        <charset val="134"/>
      </rPr>
      <t>米，最小半径采用</t>
    </r>
    <r>
      <rPr>
        <sz val="12"/>
        <color theme="1"/>
        <rFont val="Times New Roman"/>
        <charset val="134"/>
      </rPr>
      <t>12</t>
    </r>
    <r>
      <rPr>
        <sz val="12"/>
        <color theme="1"/>
        <rFont val="宋体"/>
        <charset val="134"/>
      </rPr>
      <t>米），路基开挖</t>
    </r>
    <r>
      <rPr>
        <sz val="12"/>
        <color theme="1"/>
        <rFont val="Times New Roman"/>
        <charset val="134"/>
      </rPr>
      <t>614</t>
    </r>
    <r>
      <rPr>
        <sz val="12"/>
        <color theme="1"/>
        <rFont val="宋体"/>
        <charset val="134"/>
      </rPr>
      <t>米，筑浆砌片石挡土墙</t>
    </r>
    <r>
      <rPr>
        <sz val="12"/>
        <color theme="1"/>
        <rFont val="Times New Roman"/>
        <charset val="134"/>
      </rPr>
      <t>316</t>
    </r>
    <r>
      <rPr>
        <sz val="12"/>
        <color theme="1"/>
        <rFont val="宋体"/>
        <charset val="134"/>
      </rPr>
      <t>立方米进行边坡防护，圆管涵</t>
    </r>
    <r>
      <rPr>
        <sz val="12"/>
        <color theme="1"/>
        <rFont val="Times New Roman"/>
        <charset val="134"/>
      </rPr>
      <t>1</t>
    </r>
    <r>
      <rPr>
        <sz val="12"/>
        <color theme="1"/>
        <rFont val="宋体"/>
        <charset val="134"/>
      </rPr>
      <t>道（钢筋混凝土，长</t>
    </r>
    <r>
      <rPr>
        <sz val="12"/>
        <color theme="1"/>
        <rFont val="Times New Roman"/>
        <charset val="134"/>
      </rPr>
      <t>5</t>
    </r>
    <r>
      <rPr>
        <sz val="12"/>
        <color theme="1"/>
        <rFont val="宋体"/>
        <charset val="134"/>
      </rPr>
      <t>米、跨径</t>
    </r>
    <r>
      <rPr>
        <sz val="12"/>
        <color theme="1"/>
        <rFont val="Times New Roman"/>
        <charset val="134"/>
      </rPr>
      <t>0.75</t>
    </r>
    <r>
      <rPr>
        <sz val="12"/>
        <color theme="1"/>
        <rFont val="宋体"/>
        <charset val="134"/>
      </rPr>
      <t>米），波形钢板护栏</t>
    </r>
    <r>
      <rPr>
        <sz val="12"/>
        <color theme="1"/>
        <rFont val="Times New Roman"/>
        <charset val="134"/>
      </rPr>
      <t>370</t>
    </r>
    <r>
      <rPr>
        <sz val="12"/>
        <color theme="1"/>
        <rFont val="宋体"/>
        <charset val="134"/>
      </rPr>
      <t>米。</t>
    </r>
  </si>
  <si>
    <r>
      <rPr>
        <sz val="12"/>
        <color theme="1"/>
        <rFont val="宋体"/>
        <charset val="134"/>
      </rPr>
      <t>武关驿镇</t>
    </r>
    <r>
      <rPr>
        <sz val="12"/>
        <color theme="1"/>
        <rFont val="Times New Roman"/>
        <charset val="134"/>
      </rPr>
      <t xml:space="preserve">
</t>
    </r>
    <r>
      <rPr>
        <sz val="12"/>
        <color theme="1"/>
        <rFont val="宋体"/>
        <charset val="134"/>
      </rPr>
      <t>孔雀台村</t>
    </r>
  </si>
  <si>
    <r>
      <rPr>
        <sz val="12"/>
        <color theme="1"/>
        <rFont val="宋体"/>
        <charset val="134"/>
      </rPr>
      <t>带动农户</t>
    </r>
    <r>
      <rPr>
        <sz val="12"/>
        <color theme="1"/>
        <rFont val="Times New Roman"/>
        <charset val="134"/>
      </rPr>
      <t>35</t>
    </r>
    <r>
      <rPr>
        <sz val="12"/>
        <color theme="1"/>
        <rFont val="宋体"/>
        <charset val="134"/>
      </rPr>
      <t>户</t>
    </r>
    <r>
      <rPr>
        <sz val="12"/>
        <color theme="1"/>
        <rFont val="Times New Roman"/>
        <charset val="134"/>
      </rPr>
      <t>126</t>
    </r>
    <r>
      <rPr>
        <sz val="12"/>
        <color theme="1"/>
        <rFont val="宋体"/>
        <charset val="134"/>
      </rPr>
      <t>人改善出行条件、务工增收，其中脱贫户和监测对象</t>
    </r>
    <r>
      <rPr>
        <sz val="12"/>
        <color theme="1"/>
        <rFont val="Times New Roman"/>
        <charset val="134"/>
      </rPr>
      <t>10</t>
    </r>
    <r>
      <rPr>
        <sz val="12"/>
        <color theme="1"/>
        <rFont val="宋体"/>
        <charset val="134"/>
      </rPr>
      <t>户</t>
    </r>
    <r>
      <rPr>
        <sz val="12"/>
        <color theme="1"/>
        <rFont val="Times New Roman"/>
        <charset val="134"/>
      </rPr>
      <t>21</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</si>
  <si>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宋体"/>
        <charset val="134"/>
      </rPr>
      <t>受益脱贫户和监测对象人口数</t>
    </r>
    <r>
      <rPr>
        <sz val="12"/>
        <color theme="1"/>
        <rFont val="Times New Roman"/>
        <charset val="134"/>
      </rPr>
      <t>≥21</t>
    </r>
    <r>
      <rPr>
        <sz val="12"/>
        <color theme="1"/>
        <rFont val="宋体"/>
        <charset val="134"/>
      </rPr>
      <t>人</t>
    </r>
  </si>
  <si>
    <r>
      <rPr>
        <sz val="12"/>
        <color theme="1"/>
        <rFont val="Times New Roman"/>
        <charset val="134"/>
      </rPr>
      <t>2025</t>
    </r>
    <r>
      <rPr>
        <sz val="12"/>
        <color theme="1"/>
        <rFont val="宋体"/>
        <charset val="134"/>
      </rPr>
      <t>年留坝县玉皇庙镇两河口村店子组通组道路硬化项目</t>
    </r>
  </si>
  <si>
    <r>
      <rPr>
        <sz val="12"/>
        <color theme="1"/>
        <rFont val="宋体"/>
        <charset val="134"/>
      </rPr>
      <t>硬化店子组通组道路</t>
    </r>
    <r>
      <rPr>
        <sz val="12"/>
        <color theme="1"/>
        <rFont val="Times New Roman"/>
        <charset val="134"/>
      </rPr>
      <t>350</t>
    </r>
    <r>
      <rPr>
        <sz val="12"/>
        <color theme="1"/>
        <rFont val="宋体"/>
        <charset val="134"/>
      </rPr>
      <t>米（宽</t>
    </r>
    <r>
      <rPr>
        <sz val="12"/>
        <color theme="1"/>
        <rFont val="Times New Roman"/>
        <charset val="134"/>
      </rPr>
      <t>2.5m</t>
    </r>
    <r>
      <rPr>
        <sz val="12"/>
        <color theme="1"/>
        <rFont val="宋体"/>
        <charset val="134"/>
      </rPr>
      <t>、厚</t>
    </r>
    <r>
      <rPr>
        <sz val="12"/>
        <color theme="1"/>
        <rFont val="Times New Roman"/>
        <charset val="134"/>
      </rPr>
      <t>0.15m</t>
    </r>
    <r>
      <rPr>
        <sz val="12"/>
        <color theme="1"/>
        <rFont val="宋体"/>
        <charset val="134"/>
      </rPr>
      <t>）米。</t>
    </r>
  </si>
  <si>
    <r>
      <rPr>
        <sz val="12"/>
        <color theme="1"/>
        <rFont val="宋体"/>
        <charset val="134"/>
      </rPr>
      <t>带动农户</t>
    </r>
    <r>
      <rPr>
        <sz val="12"/>
        <color theme="1"/>
        <rFont val="Times New Roman"/>
        <charset val="134"/>
      </rPr>
      <t>21</t>
    </r>
    <r>
      <rPr>
        <sz val="12"/>
        <color theme="1"/>
        <rFont val="宋体"/>
        <charset val="134"/>
      </rPr>
      <t>户</t>
    </r>
    <r>
      <rPr>
        <sz val="12"/>
        <color theme="1"/>
        <rFont val="Times New Roman"/>
        <charset val="134"/>
      </rPr>
      <t>66</t>
    </r>
    <r>
      <rPr>
        <sz val="12"/>
        <color theme="1"/>
        <rFont val="宋体"/>
        <charset val="134"/>
      </rPr>
      <t>人改善出行条件、务工增收，其中脱贫户和监测对象</t>
    </r>
    <r>
      <rPr>
        <sz val="12"/>
        <color theme="1"/>
        <rFont val="Times New Roman"/>
        <charset val="134"/>
      </rPr>
      <t>4</t>
    </r>
    <r>
      <rPr>
        <sz val="12"/>
        <color theme="1"/>
        <rFont val="宋体"/>
        <charset val="134"/>
      </rPr>
      <t>户</t>
    </r>
    <r>
      <rPr>
        <sz val="12"/>
        <color theme="1"/>
        <rFont val="Times New Roman"/>
        <charset val="134"/>
      </rPr>
      <t>12</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</si>
  <si>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4"/>
        <color theme="1"/>
        <rFont val="宋体"/>
        <charset val="134"/>
      </rPr>
      <t>③产业路、资源路、旅游路建设</t>
    </r>
  </si>
  <si>
    <r>
      <rPr>
        <sz val="12"/>
        <color theme="1"/>
        <rFont val="Times New Roman"/>
        <charset val="134"/>
      </rPr>
      <t>2025</t>
    </r>
    <r>
      <rPr>
        <sz val="12"/>
        <color theme="1"/>
        <rFont val="宋体"/>
        <charset val="134"/>
      </rPr>
      <t>年留坝县留侯镇庙台子村产业路建设项目</t>
    </r>
  </si>
  <si>
    <r>
      <rPr>
        <sz val="12"/>
        <color theme="1"/>
        <rFont val="宋体"/>
        <charset val="134"/>
      </rPr>
      <t>硬化安子沟猪场水泥道路长</t>
    </r>
    <r>
      <rPr>
        <sz val="12"/>
        <color theme="1"/>
        <rFont val="Times New Roman"/>
        <charset val="134"/>
      </rPr>
      <t>936</t>
    </r>
    <r>
      <rPr>
        <sz val="12"/>
        <color theme="1"/>
        <rFont val="宋体"/>
        <charset val="134"/>
      </rPr>
      <t>米</t>
    </r>
    <r>
      <rPr>
        <sz val="12"/>
        <color theme="1"/>
        <rFont val="Times New Roman"/>
        <charset val="134"/>
      </rPr>
      <t>(</t>
    </r>
    <r>
      <rPr>
        <sz val="12"/>
        <color theme="1"/>
        <rFont val="宋体"/>
        <charset val="134"/>
      </rPr>
      <t>宽</t>
    </r>
    <r>
      <rPr>
        <sz val="12"/>
        <color theme="1"/>
        <rFont val="Times New Roman"/>
        <charset val="134"/>
      </rPr>
      <t>4m</t>
    </r>
    <r>
      <rPr>
        <sz val="12"/>
        <color theme="1"/>
        <rFont val="宋体"/>
        <charset val="134"/>
      </rPr>
      <t>、厚</t>
    </r>
    <r>
      <rPr>
        <sz val="12"/>
        <color theme="1"/>
        <rFont val="Times New Roman"/>
        <charset val="134"/>
      </rPr>
      <t>0.15m)</t>
    </r>
    <r>
      <rPr>
        <sz val="12"/>
        <color theme="1"/>
        <rFont val="宋体"/>
        <charset val="134"/>
      </rPr>
      <t>；建设浆砌石挡墙</t>
    </r>
    <r>
      <rPr>
        <sz val="12"/>
        <color theme="1"/>
        <rFont val="Times New Roman"/>
        <charset val="134"/>
      </rPr>
      <t>748</t>
    </r>
    <r>
      <rPr>
        <sz val="12"/>
        <color theme="1"/>
        <rFont val="宋体"/>
        <charset val="134"/>
      </rPr>
      <t>米、高</t>
    </r>
    <r>
      <rPr>
        <sz val="12"/>
        <color theme="1"/>
        <rFont val="Times New Roman"/>
        <charset val="134"/>
      </rPr>
      <t>1-1.5</t>
    </r>
    <r>
      <rPr>
        <sz val="12"/>
        <color theme="1"/>
        <rFont val="宋体"/>
        <charset val="134"/>
      </rPr>
      <t>米和其他安全防护设施。</t>
    </r>
  </si>
  <si>
    <r>
      <rPr>
        <sz val="12"/>
        <color theme="1"/>
        <rFont val="宋体"/>
        <charset val="134"/>
      </rPr>
      <t>带动农户</t>
    </r>
    <r>
      <rPr>
        <sz val="12"/>
        <color theme="1"/>
        <rFont val="Times New Roman"/>
        <charset val="134"/>
      </rPr>
      <t>34</t>
    </r>
    <r>
      <rPr>
        <sz val="12"/>
        <color theme="1"/>
        <rFont val="宋体"/>
        <charset val="134"/>
      </rPr>
      <t>户</t>
    </r>
    <r>
      <rPr>
        <sz val="12"/>
        <color theme="1"/>
        <rFont val="Times New Roman"/>
        <charset val="134"/>
      </rPr>
      <t>133</t>
    </r>
    <r>
      <rPr>
        <sz val="12"/>
        <color theme="1"/>
        <rFont val="宋体"/>
        <charset val="134"/>
      </rPr>
      <t>人改善出行条件、务工增收，其中脱贫户及监测对象</t>
    </r>
    <r>
      <rPr>
        <sz val="12"/>
        <color theme="1"/>
        <rFont val="Times New Roman"/>
        <charset val="134"/>
      </rPr>
      <t>14</t>
    </r>
    <r>
      <rPr>
        <sz val="12"/>
        <color theme="1"/>
        <rFont val="宋体"/>
        <charset val="134"/>
      </rPr>
      <t>户</t>
    </r>
    <r>
      <rPr>
        <sz val="12"/>
        <color theme="1"/>
        <rFont val="Times New Roman"/>
        <charset val="134"/>
      </rPr>
      <t>45</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。村集体明确管护运营人员，确保持续发挥效益，项目形成公益性资产归村集体所有。</t>
    </r>
  </si>
  <si>
    <r>
      <rPr>
        <sz val="12"/>
        <color theme="1"/>
        <rFont val="Times New Roman"/>
        <charset val="134"/>
      </rPr>
      <t>2025</t>
    </r>
    <r>
      <rPr>
        <sz val="12"/>
        <color theme="1"/>
        <rFont val="宋体"/>
        <charset val="134"/>
      </rPr>
      <t>年留坝县江口镇磨坪村道路建设项目</t>
    </r>
  </si>
  <si>
    <r>
      <rPr>
        <sz val="12"/>
        <color theme="1"/>
        <rFont val="宋体"/>
        <charset val="134"/>
      </rPr>
      <t>新建砂石路</t>
    </r>
    <r>
      <rPr>
        <sz val="12"/>
        <color theme="1"/>
        <rFont val="Times New Roman"/>
        <charset val="134"/>
      </rPr>
      <t>386</t>
    </r>
    <r>
      <rPr>
        <sz val="12"/>
        <color theme="1"/>
        <rFont val="宋体"/>
        <charset val="134"/>
      </rPr>
      <t>米、宽</t>
    </r>
    <r>
      <rPr>
        <sz val="12"/>
        <color theme="1"/>
        <rFont val="Times New Roman"/>
        <charset val="134"/>
      </rPr>
      <t>3</t>
    </r>
    <r>
      <rPr>
        <sz val="12"/>
        <color theme="1"/>
        <rFont val="宋体"/>
        <charset val="134"/>
      </rPr>
      <t>米、厚</t>
    </r>
    <r>
      <rPr>
        <sz val="12"/>
        <color theme="1"/>
        <rFont val="Times New Roman"/>
        <charset val="134"/>
      </rPr>
      <t>0.15</t>
    </r>
    <r>
      <rPr>
        <sz val="12"/>
        <color theme="1"/>
        <rFont val="宋体"/>
        <charset val="134"/>
      </rPr>
      <t>米，配套建设路基挡墙</t>
    </r>
    <r>
      <rPr>
        <sz val="12"/>
        <color theme="1"/>
        <rFont val="Times New Roman"/>
        <charset val="134"/>
      </rPr>
      <t>221</t>
    </r>
    <r>
      <rPr>
        <sz val="12"/>
        <color theme="1"/>
        <rFont val="宋体"/>
        <charset val="134"/>
      </rPr>
      <t>米（均高</t>
    </r>
    <r>
      <rPr>
        <sz val="12"/>
        <color theme="1"/>
        <rFont val="Times New Roman"/>
        <charset val="134"/>
      </rPr>
      <t>5</t>
    </r>
    <r>
      <rPr>
        <sz val="12"/>
        <color theme="1"/>
        <rFont val="宋体"/>
        <charset val="134"/>
      </rPr>
      <t>米，均宽</t>
    </r>
    <r>
      <rPr>
        <sz val="12"/>
        <color theme="1"/>
        <rFont val="Times New Roman"/>
        <charset val="134"/>
      </rPr>
      <t>0.8</t>
    </r>
    <r>
      <rPr>
        <sz val="12"/>
        <color theme="1"/>
        <rFont val="宋体"/>
        <charset val="134"/>
      </rPr>
      <t>米）。</t>
    </r>
  </si>
  <si>
    <r>
      <rPr>
        <sz val="12"/>
        <color theme="1"/>
        <rFont val="宋体"/>
        <charset val="134"/>
      </rPr>
      <t>江口镇磨坪村</t>
    </r>
  </si>
  <si>
    <r>
      <rPr>
        <sz val="12"/>
        <color theme="1"/>
        <rFont val="宋体"/>
        <charset val="134"/>
      </rPr>
      <t>带动农户</t>
    </r>
    <r>
      <rPr>
        <sz val="12"/>
        <color theme="1"/>
        <rFont val="Times New Roman"/>
        <charset val="134"/>
      </rPr>
      <t>25</t>
    </r>
    <r>
      <rPr>
        <sz val="12"/>
        <color theme="1"/>
        <rFont val="宋体"/>
        <charset val="134"/>
      </rPr>
      <t>户</t>
    </r>
    <r>
      <rPr>
        <sz val="12"/>
        <color theme="1"/>
        <rFont val="Times New Roman"/>
        <charset val="134"/>
      </rPr>
      <t>85</t>
    </r>
    <r>
      <rPr>
        <sz val="12"/>
        <color theme="1"/>
        <rFont val="宋体"/>
        <charset val="134"/>
      </rPr>
      <t>人改善生产出行条件、务工增收、水土保持，其中脱贫户和监测对象</t>
    </r>
    <r>
      <rPr>
        <sz val="12"/>
        <color theme="1"/>
        <rFont val="Times New Roman"/>
        <charset val="134"/>
      </rPr>
      <t>8</t>
    </r>
    <r>
      <rPr>
        <sz val="12"/>
        <color theme="1"/>
        <rFont val="宋体"/>
        <charset val="134"/>
      </rPr>
      <t>户</t>
    </r>
    <r>
      <rPr>
        <sz val="12"/>
        <color theme="1"/>
        <rFont val="Times New Roman"/>
        <charset val="134"/>
      </rPr>
      <t>31</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</si>
  <si>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改善生产出行条件、务工增收、水土保持</t>
    </r>
  </si>
  <si>
    <r>
      <rPr>
        <sz val="12"/>
        <color theme="1"/>
        <rFont val="Times New Roman"/>
        <charset val="134"/>
      </rPr>
      <t>2025</t>
    </r>
    <r>
      <rPr>
        <sz val="12"/>
        <color theme="1"/>
        <rFont val="宋体"/>
        <charset val="134"/>
      </rPr>
      <t>年紫柏街道办事处城关村一组产业路项目</t>
    </r>
  </si>
  <si>
    <r>
      <rPr>
        <sz val="12"/>
        <color theme="1"/>
        <rFont val="宋体"/>
        <charset val="134"/>
      </rPr>
      <t>在城关村一组石峡子沟建设一条</t>
    </r>
    <r>
      <rPr>
        <sz val="12"/>
        <color theme="1"/>
        <rFont val="Times New Roman"/>
        <charset val="134"/>
      </rPr>
      <t>350</t>
    </r>
    <r>
      <rPr>
        <sz val="12"/>
        <color theme="1"/>
        <rFont val="宋体"/>
        <charset val="134"/>
      </rPr>
      <t>米，宽</t>
    </r>
    <r>
      <rPr>
        <sz val="12"/>
        <color theme="1"/>
        <rFont val="Times New Roman"/>
        <charset val="134"/>
      </rPr>
      <t>2.5</t>
    </r>
    <r>
      <rPr>
        <sz val="12"/>
        <color theme="1"/>
        <rFont val="宋体"/>
        <charset val="134"/>
      </rPr>
      <t>米，厚度</t>
    </r>
    <r>
      <rPr>
        <sz val="12"/>
        <color theme="1"/>
        <rFont val="Times New Roman"/>
        <charset val="134"/>
      </rPr>
      <t>0.15</t>
    </r>
    <r>
      <rPr>
        <sz val="12"/>
        <color theme="1"/>
        <rFont val="宋体"/>
        <charset val="134"/>
      </rPr>
      <t>米的机耕路（其中含便民桥一座，长</t>
    </r>
    <r>
      <rPr>
        <sz val="12"/>
        <color theme="1"/>
        <rFont val="Times New Roman"/>
        <charset val="134"/>
      </rPr>
      <t>6</t>
    </r>
    <r>
      <rPr>
        <sz val="12"/>
        <color theme="1"/>
        <rFont val="宋体"/>
        <charset val="134"/>
      </rPr>
      <t>米，宽</t>
    </r>
    <r>
      <rPr>
        <sz val="12"/>
        <color theme="1"/>
        <rFont val="Times New Roman"/>
        <charset val="134"/>
      </rPr>
      <t>3</t>
    </r>
    <r>
      <rPr>
        <sz val="12"/>
        <color theme="1"/>
        <rFont val="宋体"/>
        <charset val="134"/>
      </rPr>
      <t>米）。</t>
    </r>
  </si>
  <si>
    <r>
      <rPr>
        <sz val="12"/>
        <color theme="1"/>
        <rFont val="宋体"/>
        <charset val="134"/>
      </rPr>
      <t>改善</t>
    </r>
    <r>
      <rPr>
        <sz val="12"/>
        <color theme="1"/>
        <rFont val="Times New Roman"/>
        <charset val="134"/>
      </rPr>
      <t>34</t>
    </r>
    <r>
      <rPr>
        <sz val="12"/>
        <color theme="1"/>
        <rFont val="宋体"/>
        <charset val="134"/>
      </rPr>
      <t>户</t>
    </r>
    <r>
      <rPr>
        <sz val="12"/>
        <color theme="1"/>
        <rFont val="Times New Roman"/>
        <charset val="134"/>
      </rPr>
      <t>110</t>
    </r>
    <r>
      <rPr>
        <sz val="12"/>
        <color theme="1"/>
        <rFont val="宋体"/>
        <charset val="134"/>
      </rPr>
      <t>人农户发展产业条件、务工增收，其中带动脱贫户和监测对象</t>
    </r>
    <r>
      <rPr>
        <sz val="12"/>
        <color theme="1"/>
        <rFont val="Times New Roman"/>
        <charset val="134"/>
      </rPr>
      <t>4</t>
    </r>
    <r>
      <rPr>
        <sz val="12"/>
        <color theme="1"/>
        <rFont val="宋体"/>
        <charset val="134"/>
      </rPr>
      <t>户</t>
    </r>
    <r>
      <rPr>
        <sz val="12"/>
        <color theme="1"/>
        <rFont val="Times New Roman"/>
        <charset val="134"/>
      </rPr>
      <t>17</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。村集体明确管护人员，确保持续发挥作用，项目形成资产归村集体所有。</t>
    </r>
  </si>
  <si>
    <r>
      <rPr>
        <sz val="12"/>
        <color theme="1"/>
        <rFont val="宋体"/>
        <charset val="134"/>
      </rPr>
      <t>改善农户发展产业条件、务工增收</t>
    </r>
  </si>
  <si>
    <r>
      <rPr>
        <sz val="14"/>
        <color theme="1"/>
        <rFont val="宋体"/>
        <charset val="134"/>
      </rPr>
      <t>④农村供水保障设施建设</t>
    </r>
  </si>
  <si>
    <r>
      <rPr>
        <sz val="12"/>
        <color theme="1"/>
        <rFont val="Times New Roman"/>
        <charset val="134"/>
      </rPr>
      <t>2025</t>
    </r>
    <r>
      <rPr>
        <sz val="12"/>
        <color theme="1"/>
        <rFont val="宋体"/>
        <charset val="134"/>
      </rPr>
      <t>年留坝县农村安全饮水水质提升改造项目</t>
    </r>
  </si>
  <si>
    <r>
      <rPr>
        <sz val="12"/>
        <color theme="1"/>
        <rFont val="宋体"/>
        <charset val="134"/>
      </rPr>
      <t>改造提升农村安全饮水净水设备</t>
    </r>
    <r>
      <rPr>
        <sz val="12"/>
        <color theme="1"/>
        <rFont val="Times New Roman"/>
        <charset val="134"/>
      </rPr>
      <t>35</t>
    </r>
    <r>
      <rPr>
        <sz val="12"/>
        <color theme="1"/>
        <rFont val="宋体"/>
        <charset val="134"/>
      </rPr>
      <t>套，其中，更换石英砂滤料</t>
    </r>
    <r>
      <rPr>
        <sz val="12"/>
        <color theme="1"/>
        <rFont val="Times New Roman"/>
        <charset val="134"/>
      </rPr>
      <t>105</t>
    </r>
    <r>
      <rPr>
        <sz val="12"/>
        <color theme="1"/>
        <rFont val="宋体"/>
        <charset val="134"/>
      </rPr>
      <t>吨、蜂窝斜板</t>
    </r>
    <r>
      <rPr>
        <sz val="12"/>
        <color theme="1"/>
        <rFont val="Times New Roman"/>
        <charset val="134"/>
      </rPr>
      <t>105</t>
    </r>
    <r>
      <rPr>
        <sz val="12"/>
        <color theme="1"/>
        <rFont val="宋体"/>
        <charset val="134"/>
      </rPr>
      <t>平方米，蝶阀、螺丝等配套设施</t>
    </r>
    <r>
      <rPr>
        <sz val="12"/>
        <color theme="1"/>
        <rFont val="Times New Roman"/>
        <charset val="134"/>
      </rPr>
      <t>35</t>
    </r>
    <r>
      <rPr>
        <sz val="12"/>
        <color theme="1"/>
        <rFont val="宋体"/>
        <charset val="134"/>
      </rPr>
      <t>套，更换油漆</t>
    </r>
    <r>
      <rPr>
        <sz val="12"/>
        <color theme="1"/>
        <rFont val="Times New Roman"/>
        <charset val="134"/>
      </rPr>
      <t>300</t>
    </r>
    <r>
      <rPr>
        <sz val="12"/>
        <color theme="1"/>
        <rFont val="宋体"/>
        <charset val="134"/>
      </rPr>
      <t>公斤。更换水质消毒药剂自动投加器</t>
    </r>
    <r>
      <rPr>
        <sz val="12"/>
        <color theme="1"/>
        <rFont val="Times New Roman"/>
        <charset val="134"/>
      </rPr>
      <t>40</t>
    </r>
    <r>
      <rPr>
        <sz val="12"/>
        <color theme="1"/>
        <rFont val="宋体"/>
        <charset val="134"/>
      </rPr>
      <t>套。</t>
    </r>
  </si>
  <si>
    <r>
      <rPr>
        <sz val="12"/>
        <color theme="1"/>
        <rFont val="宋体"/>
        <charset val="134"/>
      </rPr>
      <t>马道镇、</t>
    </r>
    <r>
      <rPr>
        <sz val="12"/>
        <color theme="1"/>
        <rFont val="Times New Roman"/>
        <charset val="134"/>
      </rPr>
      <t xml:space="preserve">
</t>
    </r>
    <r>
      <rPr>
        <sz val="12"/>
        <color theme="1"/>
        <rFont val="宋体"/>
        <charset val="134"/>
      </rPr>
      <t>火烧店镇、武关驿镇、玉皇庙镇、江口镇</t>
    </r>
    <r>
      <rPr>
        <sz val="12"/>
        <color theme="1"/>
        <rFont val="Times New Roman"/>
        <charset val="134"/>
      </rPr>
      <t xml:space="preserve">
35</t>
    </r>
    <r>
      <rPr>
        <sz val="12"/>
        <color theme="1"/>
        <rFont val="宋体"/>
        <charset val="134"/>
      </rPr>
      <t>个村</t>
    </r>
  </si>
  <si>
    <r>
      <rPr>
        <sz val="12"/>
        <color theme="1"/>
        <rFont val="宋体"/>
        <charset val="134"/>
      </rPr>
      <t>提高农村</t>
    </r>
    <r>
      <rPr>
        <sz val="12"/>
        <color theme="1"/>
        <rFont val="Times New Roman"/>
        <charset val="134"/>
      </rPr>
      <t>4320</t>
    </r>
    <r>
      <rPr>
        <sz val="12"/>
        <color theme="1"/>
        <rFont val="宋体"/>
        <charset val="134"/>
      </rPr>
      <t>户</t>
    </r>
    <r>
      <rPr>
        <sz val="12"/>
        <color theme="1"/>
        <rFont val="Times New Roman"/>
        <charset val="134"/>
      </rPr>
      <t>1.83</t>
    </r>
    <r>
      <rPr>
        <sz val="12"/>
        <color theme="1"/>
        <rFont val="宋体"/>
        <charset val="134"/>
      </rPr>
      <t>万人饮水安全保障率，其中脱贫户和监测对象</t>
    </r>
    <r>
      <rPr>
        <sz val="12"/>
        <color theme="1"/>
        <rFont val="Times New Roman"/>
        <charset val="134"/>
      </rPr>
      <t>478</t>
    </r>
    <r>
      <rPr>
        <sz val="12"/>
        <color theme="1"/>
        <rFont val="宋体"/>
        <charset val="134"/>
      </rPr>
      <t>户</t>
    </r>
    <r>
      <rPr>
        <sz val="12"/>
        <color theme="1"/>
        <rFont val="Times New Roman"/>
        <charset val="134"/>
      </rPr>
      <t>1556</t>
    </r>
    <r>
      <rPr>
        <sz val="12"/>
        <color theme="1"/>
        <rFont val="宋体"/>
        <charset val="134"/>
      </rPr>
      <t>人。村集体明确自来水管护人员，确保持续发挥作用，项目形成公益性资产归村集体所有。</t>
    </r>
  </si>
  <si>
    <r>
      <rPr>
        <sz val="12"/>
        <color theme="1"/>
        <rFont val="宋体"/>
        <charset val="134"/>
      </rPr>
      <t>改善农户饮水条件和务工增收</t>
    </r>
  </si>
  <si>
    <r>
      <rPr>
        <sz val="14"/>
        <color theme="1"/>
        <rFont val="宋体"/>
        <charset val="134"/>
      </rPr>
      <t>项目总投入</t>
    </r>
    <r>
      <rPr>
        <sz val="14"/>
        <color theme="1"/>
        <rFont val="Times New Roman"/>
        <charset val="134"/>
      </rPr>
      <t>165</t>
    </r>
    <r>
      <rPr>
        <sz val="14"/>
        <color theme="1"/>
        <rFont val="宋体"/>
        <charset val="134"/>
      </rPr>
      <t>万元</t>
    </r>
  </si>
  <si>
    <r>
      <rPr>
        <sz val="12"/>
        <color theme="1"/>
        <rFont val="宋体"/>
        <charset val="134"/>
      </rPr>
      <t>受益脱贫户和监测对象人口数</t>
    </r>
    <r>
      <rPr>
        <sz val="12"/>
        <color theme="1"/>
        <rFont val="Times New Roman"/>
        <charset val="134"/>
      </rPr>
      <t>≥1556</t>
    </r>
    <r>
      <rPr>
        <sz val="12"/>
        <color theme="1"/>
        <rFont val="宋体"/>
        <charset val="134"/>
      </rPr>
      <t>人</t>
    </r>
  </si>
  <si>
    <r>
      <rPr>
        <sz val="12"/>
        <color theme="1"/>
        <rFont val="宋体"/>
        <charset val="134"/>
      </rPr>
      <t>县水利局</t>
    </r>
  </si>
  <si>
    <r>
      <rPr>
        <sz val="12"/>
        <color theme="1"/>
        <rFont val="宋体"/>
        <charset val="134"/>
      </rPr>
      <t>黄美成</t>
    </r>
  </si>
  <si>
    <r>
      <rPr>
        <sz val="12"/>
        <color rgb="FF000000"/>
        <rFont val="宋体"/>
        <charset val="134"/>
      </rPr>
      <t>留坝县马道镇沙坝村安全饮水提升改造项目</t>
    </r>
  </si>
  <si>
    <r>
      <rPr>
        <sz val="12"/>
        <color rgb="FF000000"/>
        <rFont val="宋体"/>
        <charset val="134"/>
      </rPr>
      <t>沙坝村五组铺设供水管道</t>
    </r>
    <r>
      <rPr>
        <sz val="12"/>
        <color rgb="FF000000"/>
        <rFont val="Times New Roman"/>
        <charset val="134"/>
      </rPr>
      <t>340m</t>
    </r>
    <r>
      <rPr>
        <sz val="12"/>
        <color rgb="FF000000"/>
        <rFont val="宋体"/>
        <charset val="134"/>
      </rPr>
      <t>，新建</t>
    </r>
    <r>
      <rPr>
        <sz val="12"/>
        <color rgb="FF000000"/>
        <rFont val="Times New Roman"/>
        <charset val="134"/>
      </rPr>
      <t>10m³</t>
    </r>
    <r>
      <rPr>
        <sz val="12"/>
        <color rgb="FF000000"/>
        <rFont val="宋体"/>
        <charset val="134"/>
      </rPr>
      <t>蓄水池</t>
    </r>
    <r>
      <rPr>
        <sz val="12"/>
        <color rgb="FF000000"/>
        <rFont val="Times New Roman"/>
        <charset val="134"/>
      </rPr>
      <t>1</t>
    </r>
    <r>
      <rPr>
        <sz val="12"/>
        <color rgb="FF000000"/>
        <rFont val="宋体"/>
        <charset val="134"/>
      </rPr>
      <t>座、闸阀井</t>
    </r>
    <r>
      <rPr>
        <sz val="12"/>
        <color rgb="FF000000"/>
        <rFont val="Times New Roman"/>
        <charset val="134"/>
      </rPr>
      <t>3</t>
    </r>
    <r>
      <rPr>
        <sz val="12"/>
        <color rgb="FF000000"/>
        <rFont val="宋体"/>
        <charset val="134"/>
      </rPr>
      <t>座、水源保护网围栏</t>
    </r>
    <r>
      <rPr>
        <sz val="12"/>
        <color rgb="FF000000"/>
        <rFont val="Times New Roman"/>
        <charset val="134"/>
      </rPr>
      <t>25m</t>
    </r>
    <r>
      <rPr>
        <sz val="12"/>
        <color rgb="FF000000"/>
        <rFont val="宋体"/>
        <charset val="134"/>
      </rPr>
      <t>；沙坝村一组铺设支管（</t>
    </r>
    <r>
      <rPr>
        <sz val="12"/>
        <color rgb="FF000000"/>
        <rFont val="Times New Roman"/>
        <charset val="134"/>
      </rPr>
      <t>DN50PE</t>
    </r>
    <r>
      <rPr>
        <sz val="12"/>
        <color rgb="FF000000"/>
        <rFont val="宋体"/>
        <charset val="134"/>
      </rPr>
      <t>）</t>
    </r>
    <r>
      <rPr>
        <sz val="12"/>
        <color rgb="FF000000"/>
        <rFont val="Times New Roman"/>
        <charset val="134"/>
      </rPr>
      <t>1000m</t>
    </r>
    <r>
      <rPr>
        <sz val="12"/>
        <color rgb="FF000000"/>
        <rFont val="宋体"/>
        <charset val="134"/>
      </rPr>
      <t>，更换入户支管（</t>
    </r>
    <r>
      <rPr>
        <sz val="12"/>
        <color rgb="FF000000"/>
        <rFont val="Times New Roman"/>
        <charset val="134"/>
      </rPr>
      <t>DN32PE</t>
    </r>
    <r>
      <rPr>
        <sz val="12"/>
        <color rgb="FF000000"/>
        <rFont val="宋体"/>
        <charset val="134"/>
      </rPr>
      <t>）</t>
    </r>
    <r>
      <rPr>
        <sz val="12"/>
        <color rgb="FF000000"/>
        <rFont val="Times New Roman"/>
        <charset val="134"/>
      </rPr>
      <t>500m</t>
    </r>
    <r>
      <rPr>
        <sz val="12"/>
        <color rgb="FF000000"/>
        <rFont val="宋体"/>
        <charset val="134"/>
      </rPr>
      <t>、更换入户支管（</t>
    </r>
    <r>
      <rPr>
        <sz val="12"/>
        <color rgb="FF000000"/>
        <rFont val="Times New Roman"/>
        <charset val="134"/>
      </rPr>
      <t>DN25PE</t>
    </r>
    <r>
      <rPr>
        <sz val="12"/>
        <color rgb="FF000000"/>
        <rFont val="宋体"/>
        <charset val="134"/>
      </rPr>
      <t>）</t>
    </r>
    <r>
      <rPr>
        <sz val="12"/>
        <color rgb="FF000000"/>
        <rFont val="Times New Roman"/>
        <charset val="134"/>
      </rPr>
      <t>500m</t>
    </r>
    <r>
      <rPr>
        <sz val="12"/>
        <color rgb="FF000000"/>
        <rFont val="宋体"/>
        <charset val="134"/>
      </rPr>
      <t>；二组铺设供水主管（</t>
    </r>
    <r>
      <rPr>
        <sz val="12"/>
        <color rgb="FF000000"/>
        <rFont val="Times New Roman"/>
        <charset val="134"/>
      </rPr>
      <t>DN90PE</t>
    </r>
    <r>
      <rPr>
        <sz val="12"/>
        <color rgb="FF000000"/>
        <rFont val="宋体"/>
        <charset val="134"/>
      </rPr>
      <t>）</t>
    </r>
    <r>
      <rPr>
        <sz val="12"/>
        <color rgb="FF000000"/>
        <rFont val="Times New Roman"/>
        <charset val="134"/>
      </rPr>
      <t>3000m</t>
    </r>
    <r>
      <rPr>
        <sz val="12"/>
        <color rgb="FF000000"/>
        <rFont val="宋体"/>
        <charset val="134"/>
      </rPr>
      <t>，新建闸阀井</t>
    </r>
    <r>
      <rPr>
        <sz val="12"/>
        <color rgb="FF000000"/>
        <rFont val="Times New Roman"/>
        <charset val="134"/>
      </rPr>
      <t>3</t>
    </r>
    <r>
      <rPr>
        <sz val="12"/>
        <color rgb="FF000000"/>
        <rFont val="宋体"/>
        <charset val="134"/>
      </rPr>
      <t>座，更换入户支管（</t>
    </r>
    <r>
      <rPr>
        <sz val="12"/>
        <color rgb="FF000000"/>
        <rFont val="Times New Roman"/>
        <charset val="134"/>
      </rPr>
      <t>DN32PE</t>
    </r>
    <r>
      <rPr>
        <sz val="12"/>
        <color rgb="FF000000"/>
        <rFont val="宋体"/>
        <charset val="134"/>
      </rPr>
      <t>）</t>
    </r>
    <r>
      <rPr>
        <sz val="12"/>
        <color rgb="FF000000"/>
        <rFont val="Times New Roman"/>
        <charset val="134"/>
      </rPr>
      <t>1000m</t>
    </r>
    <r>
      <rPr>
        <sz val="12"/>
        <color rgb="FF000000"/>
        <rFont val="宋体"/>
        <charset val="134"/>
      </rPr>
      <t>、更换入户支管（</t>
    </r>
    <r>
      <rPr>
        <sz val="12"/>
        <color rgb="FF000000"/>
        <rFont val="Times New Roman"/>
        <charset val="134"/>
      </rPr>
      <t>DN25PE</t>
    </r>
    <r>
      <rPr>
        <sz val="12"/>
        <color rgb="FF000000"/>
        <rFont val="宋体"/>
        <charset val="134"/>
      </rPr>
      <t>）</t>
    </r>
    <r>
      <rPr>
        <sz val="12"/>
        <color rgb="FF000000"/>
        <rFont val="Times New Roman"/>
        <charset val="134"/>
      </rPr>
      <t>1000m</t>
    </r>
    <r>
      <rPr>
        <sz val="12"/>
        <color rgb="FF000000"/>
        <rFont val="宋体"/>
        <charset val="134"/>
      </rPr>
      <t>。</t>
    </r>
  </si>
  <si>
    <r>
      <rPr>
        <sz val="12"/>
        <color rgb="FF000000"/>
        <rFont val="宋体"/>
        <charset val="134"/>
      </rPr>
      <t>项目建成后，形成资产归村集体所有，预计带动农户</t>
    </r>
    <r>
      <rPr>
        <sz val="12"/>
        <color rgb="FF000000"/>
        <rFont val="Times New Roman"/>
        <charset val="134"/>
      </rPr>
      <t>132</t>
    </r>
    <r>
      <rPr>
        <sz val="12"/>
        <color rgb="FF000000"/>
        <rFont val="宋体"/>
        <charset val="134"/>
      </rPr>
      <t>户</t>
    </r>
    <r>
      <rPr>
        <sz val="12"/>
        <color rgb="FF000000"/>
        <rFont val="Times New Roman"/>
        <charset val="134"/>
      </rPr>
      <t>404</t>
    </r>
    <r>
      <rPr>
        <sz val="12"/>
        <color rgb="FF000000"/>
        <rFont val="宋体"/>
        <charset val="134"/>
      </rPr>
      <t>人改善用水、出行条件、务工增收，其中脱贫户和监测对象</t>
    </r>
    <r>
      <rPr>
        <sz val="12"/>
        <color rgb="FF000000"/>
        <rFont val="Times New Roman"/>
        <charset val="134"/>
      </rPr>
      <t>58</t>
    </r>
    <r>
      <rPr>
        <sz val="12"/>
        <color rgb="FF000000"/>
        <rFont val="宋体"/>
        <charset val="134"/>
      </rPr>
      <t>户</t>
    </r>
    <r>
      <rPr>
        <sz val="12"/>
        <color rgb="FF000000"/>
        <rFont val="Times New Roman"/>
        <charset val="134"/>
      </rPr>
      <t>173</t>
    </r>
    <r>
      <rPr>
        <sz val="12"/>
        <color rgb="FF000000"/>
        <rFont val="宋体"/>
        <charset val="134"/>
      </rPr>
      <t>人。项目采取以工代赈方式，带动群众通过务工增收，发放劳务报酬比例不得低于</t>
    </r>
    <r>
      <rPr>
        <sz val="12"/>
        <color rgb="FF000000"/>
        <rFont val="Times New Roman"/>
        <charset val="134"/>
      </rPr>
      <t>18%</t>
    </r>
    <r>
      <rPr>
        <sz val="12"/>
        <color rgb="FF000000"/>
        <rFont val="宋体"/>
        <charset val="134"/>
      </rPr>
      <t>。村集体明确管护人员，确保持续发挥作用，项目形成公益性资产归村集体所有。</t>
    </r>
  </si>
  <si>
    <r>
      <rPr>
        <sz val="12"/>
        <color theme="1"/>
        <rFont val="宋体"/>
        <charset val="134"/>
      </rPr>
      <t>改善用水、出行条件、务工增收</t>
    </r>
  </si>
  <si>
    <r>
      <rPr>
        <sz val="12"/>
        <color theme="1"/>
        <rFont val="Times New Roman"/>
        <charset val="134"/>
      </rPr>
      <t>2025</t>
    </r>
    <r>
      <rPr>
        <sz val="12"/>
        <color theme="1"/>
        <rFont val="宋体"/>
        <charset val="134"/>
      </rPr>
      <t>年留坝县火烧店镇墩墩石村人饮工程水毁修复项目</t>
    </r>
  </si>
  <si>
    <r>
      <rPr>
        <sz val="12"/>
        <color theme="1"/>
        <rFont val="宋体"/>
        <charset val="134"/>
      </rPr>
      <t>新建高河沟拦水坝一座长</t>
    </r>
    <r>
      <rPr>
        <sz val="12"/>
        <color theme="1"/>
        <rFont val="Times New Roman"/>
        <charset val="134"/>
      </rPr>
      <t>25</t>
    </r>
    <r>
      <rPr>
        <sz val="12"/>
        <color theme="1"/>
        <rFont val="宋体"/>
        <charset val="134"/>
      </rPr>
      <t>米，宽</t>
    </r>
    <r>
      <rPr>
        <sz val="12"/>
        <color theme="1"/>
        <rFont val="Times New Roman"/>
        <charset val="134"/>
      </rPr>
      <t>0.8</t>
    </r>
    <r>
      <rPr>
        <sz val="12"/>
        <color theme="1"/>
        <rFont val="宋体"/>
        <charset val="134"/>
      </rPr>
      <t>米，高</t>
    </r>
    <r>
      <rPr>
        <sz val="12"/>
        <color theme="1"/>
        <rFont val="Times New Roman"/>
        <charset val="134"/>
      </rPr>
      <t>2.5</t>
    </r>
    <r>
      <rPr>
        <sz val="12"/>
        <color theme="1"/>
        <rFont val="宋体"/>
        <charset val="134"/>
      </rPr>
      <t>米；新建渗水井一座，维修水源供水设施</t>
    </r>
    <r>
      <rPr>
        <sz val="12"/>
        <color theme="1"/>
        <rFont val="Times New Roman"/>
        <charset val="134"/>
      </rPr>
      <t>1</t>
    </r>
    <r>
      <rPr>
        <sz val="12"/>
        <color theme="1"/>
        <rFont val="宋体"/>
        <charset val="134"/>
      </rPr>
      <t>处，更换</t>
    </r>
    <r>
      <rPr>
        <sz val="12"/>
        <color theme="1"/>
        <rFont val="Times New Roman"/>
        <charset val="134"/>
      </rPr>
      <t>PE63</t>
    </r>
    <r>
      <rPr>
        <sz val="12"/>
        <color theme="1"/>
        <rFont val="宋体"/>
        <charset val="134"/>
      </rPr>
      <t>管径管道</t>
    </r>
    <r>
      <rPr>
        <sz val="12"/>
        <color theme="1"/>
        <rFont val="Times New Roman"/>
        <charset val="134"/>
      </rPr>
      <t>400</t>
    </r>
    <r>
      <rPr>
        <sz val="12"/>
        <color theme="1"/>
        <rFont val="宋体"/>
        <charset val="134"/>
      </rPr>
      <t>米，管径</t>
    </r>
    <r>
      <rPr>
        <sz val="12"/>
        <color theme="1"/>
        <rFont val="Times New Roman"/>
        <charset val="134"/>
      </rPr>
      <t>63</t>
    </r>
    <r>
      <rPr>
        <sz val="12"/>
        <color theme="1"/>
        <rFont val="宋体"/>
        <charset val="134"/>
      </rPr>
      <t>闸阀</t>
    </r>
    <r>
      <rPr>
        <sz val="12"/>
        <color theme="1"/>
        <rFont val="Times New Roman"/>
        <charset val="134"/>
      </rPr>
      <t>3</t>
    </r>
    <r>
      <rPr>
        <sz val="12"/>
        <color theme="1"/>
        <rFont val="宋体"/>
        <charset val="134"/>
      </rPr>
      <t>个，</t>
    </r>
    <r>
      <rPr>
        <sz val="12"/>
        <color theme="1"/>
        <rFont val="Times New Roman"/>
        <charset val="134"/>
      </rPr>
      <t>110</t>
    </r>
    <r>
      <rPr>
        <sz val="12"/>
        <color theme="1"/>
        <rFont val="宋体"/>
        <charset val="134"/>
      </rPr>
      <t>闸阀</t>
    </r>
    <r>
      <rPr>
        <sz val="12"/>
        <color theme="1"/>
        <rFont val="Times New Roman"/>
        <charset val="134"/>
      </rPr>
      <t>2</t>
    </r>
    <r>
      <rPr>
        <sz val="12"/>
        <color theme="1"/>
        <rFont val="宋体"/>
        <charset val="134"/>
      </rPr>
      <t>个。</t>
    </r>
  </si>
  <si>
    <r>
      <rPr>
        <sz val="12"/>
        <color theme="1"/>
        <rFont val="宋体"/>
        <charset val="134"/>
      </rPr>
      <t>改善农户</t>
    </r>
    <r>
      <rPr>
        <sz val="12"/>
        <color theme="1"/>
        <rFont val="Times New Roman"/>
        <charset val="134"/>
      </rPr>
      <t>48</t>
    </r>
    <r>
      <rPr>
        <sz val="12"/>
        <color theme="1"/>
        <rFont val="宋体"/>
        <charset val="134"/>
      </rPr>
      <t>户</t>
    </r>
    <r>
      <rPr>
        <sz val="12"/>
        <color theme="1"/>
        <rFont val="Times New Roman"/>
        <charset val="134"/>
      </rPr>
      <t>165</t>
    </r>
    <r>
      <rPr>
        <sz val="12"/>
        <color theme="1"/>
        <rFont val="宋体"/>
        <charset val="134"/>
      </rPr>
      <t>人饮水条件和务工增收，其中脱贫户和监测对象</t>
    </r>
    <r>
      <rPr>
        <sz val="12"/>
        <color theme="1"/>
        <rFont val="Times New Roman"/>
        <charset val="134"/>
      </rPr>
      <t>10</t>
    </r>
    <r>
      <rPr>
        <sz val="12"/>
        <color theme="1"/>
        <rFont val="宋体"/>
        <charset val="134"/>
      </rPr>
      <t>户</t>
    </r>
    <r>
      <rPr>
        <sz val="12"/>
        <color theme="1"/>
        <rFont val="Times New Roman"/>
        <charset val="134"/>
      </rPr>
      <t>31</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</si>
  <si>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4"/>
        <color theme="1"/>
        <rFont val="宋体"/>
        <charset val="134"/>
      </rPr>
      <t>项目总投入</t>
    </r>
    <r>
      <rPr>
        <sz val="14"/>
        <color theme="1"/>
        <rFont val="Times New Roman"/>
        <charset val="134"/>
      </rPr>
      <t>24</t>
    </r>
    <r>
      <rPr>
        <sz val="14"/>
        <color theme="1"/>
        <rFont val="宋体"/>
        <charset val="134"/>
      </rPr>
      <t>万元</t>
    </r>
  </si>
  <si>
    <r>
      <rPr>
        <sz val="12"/>
        <color theme="1"/>
        <rFont val="Times New Roman"/>
        <charset val="134"/>
      </rPr>
      <t>2025</t>
    </r>
    <r>
      <rPr>
        <sz val="12"/>
        <color theme="1"/>
        <rFont val="宋体"/>
        <charset val="134"/>
      </rPr>
      <t>年留坝县留侯镇安全饮水提升改造项目</t>
    </r>
  </si>
  <si>
    <r>
      <rPr>
        <sz val="12"/>
        <color theme="1"/>
        <rFont val="宋体"/>
        <charset val="134"/>
      </rPr>
      <t>全镇更换饮水供水管网</t>
    </r>
    <r>
      <rPr>
        <sz val="12"/>
        <color theme="1"/>
        <rFont val="Times New Roman"/>
        <charset val="134"/>
      </rPr>
      <t>7756m</t>
    </r>
    <r>
      <rPr>
        <sz val="12"/>
        <color theme="1"/>
        <rFont val="宋体"/>
        <charset val="134"/>
      </rPr>
      <t>（</t>
    </r>
    <r>
      <rPr>
        <sz val="12"/>
        <color theme="1"/>
        <rFont val="Times New Roman"/>
        <charset val="134"/>
      </rPr>
      <t>PE</t>
    </r>
    <r>
      <rPr>
        <sz val="12"/>
        <color theme="1"/>
        <rFont val="宋体"/>
        <charset val="134"/>
      </rPr>
      <t>管</t>
    </r>
    <r>
      <rPr>
        <sz val="12"/>
        <color theme="1"/>
        <rFont val="Times New Roman"/>
        <charset val="134"/>
      </rPr>
      <t>DN90</t>
    </r>
    <r>
      <rPr>
        <sz val="12"/>
        <color theme="1"/>
        <rFont val="宋体"/>
        <charset val="134"/>
      </rPr>
      <t>、</t>
    </r>
    <r>
      <rPr>
        <sz val="12"/>
        <color theme="1"/>
        <rFont val="Times New Roman"/>
        <charset val="134"/>
      </rPr>
      <t>DN63</t>
    </r>
    <r>
      <rPr>
        <sz val="12"/>
        <color theme="1"/>
        <rFont val="宋体"/>
        <charset val="134"/>
      </rPr>
      <t>、</t>
    </r>
    <r>
      <rPr>
        <sz val="12"/>
        <color theme="1"/>
        <rFont val="Times New Roman"/>
        <charset val="134"/>
      </rPr>
      <t>DN50</t>
    </r>
    <r>
      <rPr>
        <sz val="12"/>
        <color theme="1"/>
        <rFont val="宋体"/>
        <charset val="134"/>
      </rPr>
      <t>、</t>
    </r>
    <r>
      <rPr>
        <sz val="12"/>
        <color theme="1"/>
        <rFont val="Times New Roman"/>
        <charset val="134"/>
      </rPr>
      <t>DN40</t>
    </r>
    <r>
      <rPr>
        <sz val="12"/>
        <color theme="1"/>
        <rFont val="宋体"/>
        <charset val="134"/>
      </rPr>
      <t>、</t>
    </r>
    <r>
      <rPr>
        <sz val="12"/>
        <color theme="1"/>
        <rFont val="Times New Roman"/>
        <charset val="134"/>
      </rPr>
      <t>DN32</t>
    </r>
    <r>
      <rPr>
        <sz val="12"/>
        <color theme="1"/>
        <rFont val="宋体"/>
        <charset val="134"/>
      </rPr>
      <t>），阀门井</t>
    </r>
    <r>
      <rPr>
        <sz val="12"/>
        <color theme="1"/>
        <rFont val="Times New Roman"/>
        <charset val="134"/>
      </rPr>
      <t>5</t>
    </r>
    <r>
      <rPr>
        <sz val="12"/>
        <color theme="1"/>
        <rFont val="宋体"/>
        <charset val="134"/>
      </rPr>
      <t>座、蓄水池</t>
    </r>
    <r>
      <rPr>
        <sz val="12"/>
        <color theme="1"/>
        <rFont val="Times New Roman"/>
        <charset val="134"/>
      </rPr>
      <t>2</t>
    </r>
    <r>
      <rPr>
        <sz val="12"/>
        <color theme="1"/>
        <rFont val="宋体"/>
        <charset val="134"/>
      </rPr>
      <t>座、过滤池</t>
    </r>
    <r>
      <rPr>
        <sz val="12"/>
        <color theme="1"/>
        <rFont val="Times New Roman"/>
        <charset val="134"/>
      </rPr>
      <t>1</t>
    </r>
    <r>
      <rPr>
        <sz val="12"/>
        <color theme="1"/>
        <rFont val="宋体"/>
        <charset val="134"/>
      </rPr>
      <t>座、路面破除及恢复</t>
    </r>
    <r>
      <rPr>
        <sz val="12"/>
        <color theme="1"/>
        <rFont val="Times New Roman"/>
        <charset val="134"/>
      </rPr>
      <t>700m</t>
    </r>
    <r>
      <rPr>
        <sz val="12"/>
        <color theme="1"/>
        <rFont val="宋体"/>
        <charset val="134"/>
      </rPr>
      <t>等部分组成。</t>
    </r>
  </si>
  <si>
    <r>
      <rPr>
        <sz val="12"/>
        <color theme="1"/>
        <rFont val="宋体"/>
        <charset val="134"/>
      </rPr>
      <t>留侯镇</t>
    </r>
    <r>
      <rPr>
        <sz val="12"/>
        <color theme="1"/>
        <rFont val="Times New Roman"/>
        <charset val="134"/>
      </rPr>
      <t xml:space="preserve">
</t>
    </r>
    <r>
      <rPr>
        <sz val="12"/>
        <color theme="1"/>
        <rFont val="宋体"/>
        <charset val="134"/>
      </rPr>
      <t>桃园铺村、火烧关村、月九村、庙台子村</t>
    </r>
  </si>
  <si>
    <r>
      <rPr>
        <sz val="12"/>
        <color theme="1"/>
        <rFont val="宋体"/>
        <charset val="134"/>
      </rPr>
      <t>改善农户</t>
    </r>
    <r>
      <rPr>
        <sz val="12"/>
        <color theme="1"/>
        <rFont val="Times New Roman"/>
        <charset val="134"/>
      </rPr>
      <t>134</t>
    </r>
    <r>
      <rPr>
        <sz val="12"/>
        <color theme="1"/>
        <rFont val="宋体"/>
        <charset val="134"/>
      </rPr>
      <t>户</t>
    </r>
    <r>
      <rPr>
        <sz val="12"/>
        <color theme="1"/>
        <rFont val="Times New Roman"/>
        <charset val="134"/>
      </rPr>
      <t>626</t>
    </r>
    <r>
      <rPr>
        <sz val="12"/>
        <color theme="1"/>
        <rFont val="宋体"/>
        <charset val="134"/>
      </rPr>
      <t>人饮水条件和务工增收，其中脱贫户和监测对象</t>
    </r>
    <r>
      <rPr>
        <sz val="12"/>
        <color theme="1"/>
        <rFont val="Times New Roman"/>
        <charset val="134"/>
      </rPr>
      <t>23</t>
    </r>
    <r>
      <rPr>
        <sz val="12"/>
        <color theme="1"/>
        <rFont val="宋体"/>
        <charset val="134"/>
      </rPr>
      <t>户</t>
    </r>
    <r>
      <rPr>
        <sz val="12"/>
        <color theme="1"/>
        <rFont val="Times New Roman"/>
        <charset val="134"/>
      </rPr>
      <t>124</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</si>
  <si>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4"/>
        <color theme="1"/>
        <rFont val="宋体"/>
        <charset val="134"/>
      </rPr>
      <t>项目总投入</t>
    </r>
    <r>
      <rPr>
        <sz val="14"/>
        <color theme="1"/>
        <rFont val="Times New Roman"/>
        <charset val="134"/>
      </rPr>
      <t>75</t>
    </r>
    <r>
      <rPr>
        <sz val="14"/>
        <color theme="1"/>
        <rFont val="宋体"/>
        <charset val="134"/>
      </rPr>
      <t>万元</t>
    </r>
  </si>
  <si>
    <r>
      <rPr>
        <sz val="12"/>
        <color theme="1"/>
        <rFont val="Times New Roman"/>
        <charset val="134"/>
      </rPr>
      <t>2025</t>
    </r>
    <r>
      <rPr>
        <sz val="12"/>
        <color theme="1"/>
        <rFont val="宋体"/>
        <charset val="134"/>
      </rPr>
      <t>年留坝县玉皇庙镇两河口村街道供水设施建设项目</t>
    </r>
  </si>
  <si>
    <r>
      <rPr>
        <sz val="12"/>
        <color theme="1"/>
        <rFont val="宋体"/>
        <charset val="134"/>
      </rPr>
      <t>对两河口村沿高江路段主街道铺设消防供水管网</t>
    </r>
    <r>
      <rPr>
        <sz val="12"/>
        <color theme="1"/>
        <rFont val="Times New Roman"/>
        <charset val="134"/>
      </rPr>
      <t>800m</t>
    </r>
    <r>
      <rPr>
        <sz val="12"/>
        <color theme="1"/>
        <rFont val="宋体"/>
        <charset val="134"/>
      </rPr>
      <t>，新建消防栓</t>
    </r>
    <r>
      <rPr>
        <sz val="12"/>
        <color theme="1"/>
        <rFont val="Times New Roman"/>
        <charset val="134"/>
      </rPr>
      <t>20</t>
    </r>
    <r>
      <rPr>
        <sz val="12"/>
        <color theme="1"/>
        <rFont val="宋体"/>
        <charset val="134"/>
      </rPr>
      <t>个。</t>
    </r>
  </si>
  <si>
    <r>
      <rPr>
        <sz val="12"/>
        <color theme="1"/>
        <rFont val="宋体"/>
        <charset val="134"/>
      </rPr>
      <t>改善农户</t>
    </r>
    <r>
      <rPr>
        <sz val="12"/>
        <color theme="1"/>
        <rFont val="Times New Roman"/>
        <charset val="134"/>
      </rPr>
      <t>132</t>
    </r>
    <r>
      <rPr>
        <sz val="12"/>
        <color theme="1"/>
        <rFont val="宋体"/>
        <charset val="134"/>
      </rPr>
      <t>户</t>
    </r>
    <r>
      <rPr>
        <sz val="12"/>
        <color theme="1"/>
        <rFont val="Times New Roman"/>
        <charset val="134"/>
      </rPr>
      <t>421</t>
    </r>
    <r>
      <rPr>
        <sz val="12"/>
        <color theme="1"/>
        <rFont val="宋体"/>
        <charset val="134"/>
      </rPr>
      <t>人饮水条件、消防安全和务工增收，其中脱贫户和监测对象</t>
    </r>
    <r>
      <rPr>
        <sz val="12"/>
        <color theme="1"/>
        <rFont val="Times New Roman"/>
        <charset val="134"/>
      </rPr>
      <t>31</t>
    </r>
    <r>
      <rPr>
        <sz val="12"/>
        <color theme="1"/>
        <rFont val="宋体"/>
        <charset val="134"/>
      </rPr>
      <t>户</t>
    </r>
    <r>
      <rPr>
        <sz val="12"/>
        <color theme="1"/>
        <rFont val="Times New Roman"/>
        <charset val="134"/>
      </rPr>
      <t>72</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</si>
  <si>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Times New Roman"/>
        <charset val="134"/>
      </rPr>
      <t>2025</t>
    </r>
    <r>
      <rPr>
        <sz val="12"/>
        <color theme="1"/>
        <rFont val="宋体"/>
        <charset val="134"/>
      </rPr>
      <t>年留坝县玉皇庙镇安全饮水提升改造项目</t>
    </r>
  </si>
  <si>
    <r>
      <rPr>
        <sz val="12"/>
        <color theme="1"/>
        <rFont val="宋体"/>
        <charset val="134"/>
      </rPr>
      <t>全镇更换饮水主管网</t>
    </r>
    <r>
      <rPr>
        <sz val="12"/>
        <color theme="1"/>
        <rFont val="Times New Roman"/>
        <charset val="134"/>
      </rPr>
      <t>10000</t>
    </r>
    <r>
      <rPr>
        <sz val="12"/>
        <color theme="1"/>
        <rFont val="宋体"/>
        <charset val="134"/>
      </rPr>
      <t>米（</t>
    </r>
    <r>
      <rPr>
        <sz val="12"/>
        <color theme="1"/>
        <rFont val="Times New Roman"/>
        <charset val="134"/>
      </rPr>
      <t>PE</t>
    </r>
    <r>
      <rPr>
        <sz val="12"/>
        <color theme="1"/>
        <rFont val="宋体"/>
        <charset val="134"/>
      </rPr>
      <t>管</t>
    </r>
    <r>
      <rPr>
        <sz val="12"/>
        <color theme="1"/>
        <rFont val="Times New Roman"/>
        <charset val="134"/>
      </rPr>
      <t>DN125</t>
    </r>
    <r>
      <rPr>
        <sz val="12"/>
        <color theme="1"/>
        <rFont val="宋体"/>
        <charset val="134"/>
      </rPr>
      <t>、</t>
    </r>
    <r>
      <rPr>
        <sz val="12"/>
        <color theme="1"/>
        <rFont val="Times New Roman"/>
        <charset val="134"/>
      </rPr>
      <t>DN100</t>
    </r>
    <r>
      <rPr>
        <sz val="12"/>
        <color theme="1"/>
        <rFont val="宋体"/>
        <charset val="134"/>
      </rPr>
      <t>、</t>
    </r>
    <r>
      <rPr>
        <sz val="12"/>
        <color theme="1"/>
        <rFont val="Times New Roman"/>
        <charset val="134"/>
      </rPr>
      <t>DN75</t>
    </r>
    <r>
      <rPr>
        <sz val="12"/>
        <color theme="1"/>
        <rFont val="宋体"/>
        <charset val="134"/>
      </rPr>
      <t>、</t>
    </r>
    <r>
      <rPr>
        <sz val="12"/>
        <color theme="1"/>
        <rFont val="Times New Roman"/>
        <charset val="134"/>
      </rPr>
      <t xml:space="preserve">DN63 </t>
    </r>
    <r>
      <rPr>
        <sz val="12"/>
        <color theme="1"/>
        <rFont val="宋体"/>
        <charset val="134"/>
      </rPr>
      <t>），支管网</t>
    </r>
    <r>
      <rPr>
        <sz val="12"/>
        <color theme="1"/>
        <rFont val="Times New Roman"/>
        <charset val="134"/>
      </rPr>
      <t>3300</t>
    </r>
    <r>
      <rPr>
        <sz val="12"/>
        <color theme="1"/>
        <rFont val="宋体"/>
        <charset val="134"/>
      </rPr>
      <t>米（</t>
    </r>
    <r>
      <rPr>
        <sz val="12"/>
        <color theme="1"/>
        <rFont val="Times New Roman"/>
        <charset val="134"/>
      </rPr>
      <t>PE</t>
    </r>
    <r>
      <rPr>
        <sz val="12"/>
        <color theme="1"/>
        <rFont val="宋体"/>
        <charset val="134"/>
      </rPr>
      <t>管</t>
    </r>
    <r>
      <rPr>
        <sz val="12"/>
        <color theme="1"/>
        <rFont val="Times New Roman"/>
        <charset val="134"/>
      </rPr>
      <t>DN40</t>
    </r>
    <r>
      <rPr>
        <sz val="12"/>
        <color theme="1"/>
        <rFont val="宋体"/>
        <charset val="134"/>
      </rPr>
      <t>、</t>
    </r>
    <r>
      <rPr>
        <sz val="12"/>
        <color theme="1"/>
        <rFont val="Times New Roman"/>
        <charset val="134"/>
      </rPr>
      <t>DN32</t>
    </r>
    <r>
      <rPr>
        <sz val="12"/>
        <color theme="1"/>
        <rFont val="宋体"/>
        <charset val="134"/>
      </rPr>
      <t>、</t>
    </r>
    <r>
      <rPr>
        <sz val="12"/>
        <color theme="1"/>
        <rFont val="Times New Roman"/>
        <charset val="134"/>
      </rPr>
      <t xml:space="preserve">DN25 </t>
    </r>
    <r>
      <rPr>
        <sz val="12"/>
        <color theme="1"/>
        <rFont val="宋体"/>
        <charset val="134"/>
      </rPr>
      <t>），闸阀井</t>
    </r>
    <r>
      <rPr>
        <sz val="12"/>
        <color theme="1"/>
        <rFont val="Times New Roman"/>
        <charset val="134"/>
      </rPr>
      <t>24</t>
    </r>
    <r>
      <rPr>
        <sz val="12"/>
        <color theme="1"/>
        <rFont val="宋体"/>
        <charset val="134"/>
      </rPr>
      <t>个，新建截水坝</t>
    </r>
    <r>
      <rPr>
        <sz val="12"/>
        <color theme="1"/>
        <rFont val="Times New Roman"/>
        <charset val="134"/>
      </rPr>
      <t>1</t>
    </r>
    <r>
      <rPr>
        <sz val="12"/>
        <color theme="1"/>
        <rFont val="宋体"/>
        <charset val="134"/>
      </rPr>
      <t>座。（其中娘娘庙村更换管道</t>
    </r>
    <r>
      <rPr>
        <sz val="12"/>
        <color theme="1"/>
        <rFont val="Times New Roman"/>
        <charset val="134"/>
      </rPr>
      <t>1500</t>
    </r>
    <r>
      <rPr>
        <sz val="12"/>
        <color theme="1"/>
        <rFont val="宋体"/>
        <charset val="134"/>
      </rPr>
      <t>米、新建闸阀</t>
    </r>
    <r>
      <rPr>
        <sz val="12"/>
        <color theme="1"/>
        <rFont val="Times New Roman"/>
        <charset val="134"/>
      </rPr>
      <t>4</t>
    </r>
    <r>
      <rPr>
        <sz val="12"/>
        <color theme="1"/>
        <rFont val="宋体"/>
        <charset val="134"/>
      </rPr>
      <t>座；大树坝村更换管道</t>
    </r>
    <r>
      <rPr>
        <sz val="12"/>
        <color theme="1"/>
        <rFont val="Times New Roman"/>
        <charset val="134"/>
      </rPr>
      <t>3000</t>
    </r>
    <r>
      <rPr>
        <sz val="12"/>
        <color theme="1"/>
        <rFont val="宋体"/>
        <charset val="134"/>
      </rPr>
      <t>米，新建闸阀井</t>
    </r>
    <r>
      <rPr>
        <sz val="12"/>
        <color theme="1"/>
        <rFont val="Times New Roman"/>
        <charset val="134"/>
      </rPr>
      <t xml:space="preserve">8 </t>
    </r>
    <r>
      <rPr>
        <sz val="12"/>
        <color theme="1"/>
        <rFont val="宋体"/>
        <charset val="134"/>
      </rPr>
      <t>座；玉皇庙村更换管道</t>
    </r>
    <r>
      <rPr>
        <sz val="12"/>
        <color theme="1"/>
        <rFont val="Times New Roman"/>
        <charset val="134"/>
      </rPr>
      <t>1600</t>
    </r>
    <r>
      <rPr>
        <sz val="12"/>
        <color theme="1"/>
        <rFont val="宋体"/>
        <charset val="134"/>
      </rPr>
      <t>米、新建闸阀井</t>
    </r>
    <r>
      <rPr>
        <sz val="12"/>
        <color theme="1"/>
        <rFont val="Times New Roman"/>
        <charset val="134"/>
      </rPr>
      <t>5</t>
    </r>
    <r>
      <rPr>
        <sz val="12"/>
        <color theme="1"/>
        <rFont val="宋体"/>
        <charset val="134"/>
      </rPr>
      <t>座；石窑坝村更换管道</t>
    </r>
    <r>
      <rPr>
        <sz val="12"/>
        <color theme="1"/>
        <rFont val="Times New Roman"/>
        <charset val="134"/>
      </rPr>
      <t>1500</t>
    </r>
    <r>
      <rPr>
        <sz val="12"/>
        <color theme="1"/>
        <rFont val="宋体"/>
        <charset val="134"/>
      </rPr>
      <t>米、新建闸阀井</t>
    </r>
    <r>
      <rPr>
        <sz val="12"/>
        <color theme="1"/>
        <rFont val="Times New Roman"/>
        <charset val="134"/>
      </rPr>
      <t>3</t>
    </r>
    <r>
      <rPr>
        <sz val="12"/>
        <color theme="1"/>
        <rFont val="宋体"/>
        <charset val="134"/>
      </rPr>
      <t>座；下西河村更换管道</t>
    </r>
    <r>
      <rPr>
        <sz val="12"/>
        <color theme="1"/>
        <rFont val="Times New Roman"/>
        <charset val="134"/>
      </rPr>
      <t>1800</t>
    </r>
    <r>
      <rPr>
        <sz val="12"/>
        <color theme="1"/>
        <rFont val="宋体"/>
        <charset val="134"/>
      </rPr>
      <t>米、新建闸阀井</t>
    </r>
    <r>
      <rPr>
        <sz val="12"/>
        <color theme="1"/>
        <rFont val="Times New Roman"/>
        <charset val="134"/>
      </rPr>
      <t>4</t>
    </r>
    <r>
      <rPr>
        <sz val="12"/>
        <color theme="1"/>
        <rFont val="宋体"/>
        <charset val="134"/>
      </rPr>
      <t>座；玉皇庙村新建截水坝</t>
    </r>
    <r>
      <rPr>
        <sz val="12"/>
        <color theme="1"/>
        <rFont val="Times New Roman"/>
        <charset val="134"/>
      </rPr>
      <t>1</t>
    </r>
    <r>
      <rPr>
        <sz val="12"/>
        <color theme="1"/>
        <rFont val="宋体"/>
        <charset val="134"/>
      </rPr>
      <t>座，铺设管道</t>
    </r>
    <r>
      <rPr>
        <sz val="12"/>
        <color theme="1"/>
        <rFont val="Times New Roman"/>
        <charset val="134"/>
      </rPr>
      <t>600</t>
    </r>
    <r>
      <rPr>
        <sz val="12"/>
        <color theme="1"/>
        <rFont val="宋体"/>
        <charset val="134"/>
      </rPr>
      <t>米。）</t>
    </r>
  </si>
  <si>
    <r>
      <rPr>
        <sz val="12"/>
        <color theme="1"/>
        <rFont val="宋体"/>
        <charset val="134"/>
      </rPr>
      <t>玉皇庙镇</t>
    </r>
    <r>
      <rPr>
        <sz val="12"/>
        <color theme="1"/>
        <rFont val="Times New Roman"/>
        <charset val="134"/>
      </rPr>
      <t xml:space="preserve">
</t>
    </r>
    <r>
      <rPr>
        <sz val="12"/>
        <color theme="1"/>
        <rFont val="宋体"/>
        <charset val="134"/>
      </rPr>
      <t>下西河村</t>
    </r>
    <r>
      <rPr>
        <sz val="12"/>
        <color theme="1"/>
        <rFont val="Times New Roman"/>
        <charset val="134"/>
      </rPr>
      <t xml:space="preserve">
</t>
    </r>
    <r>
      <rPr>
        <sz val="12"/>
        <color theme="1"/>
        <rFont val="宋体"/>
        <charset val="134"/>
      </rPr>
      <t>石窑坝村</t>
    </r>
    <r>
      <rPr>
        <sz val="12"/>
        <color theme="1"/>
        <rFont val="Times New Roman"/>
        <charset val="134"/>
      </rPr>
      <t xml:space="preserve">
</t>
    </r>
    <r>
      <rPr>
        <sz val="12"/>
        <color theme="1"/>
        <rFont val="宋体"/>
        <charset val="134"/>
      </rPr>
      <t>娘娘庙村</t>
    </r>
    <r>
      <rPr>
        <sz val="12"/>
        <color theme="1"/>
        <rFont val="Times New Roman"/>
        <charset val="134"/>
      </rPr>
      <t xml:space="preserve">
</t>
    </r>
    <r>
      <rPr>
        <sz val="12"/>
        <color theme="1"/>
        <rFont val="宋体"/>
        <charset val="134"/>
      </rPr>
      <t>玉皇庙村</t>
    </r>
    <r>
      <rPr>
        <sz val="12"/>
        <color theme="1"/>
        <rFont val="Times New Roman"/>
        <charset val="134"/>
      </rPr>
      <t xml:space="preserve">
</t>
    </r>
    <r>
      <rPr>
        <sz val="12"/>
        <color theme="1"/>
        <rFont val="宋体"/>
        <charset val="134"/>
      </rPr>
      <t>大树坝村</t>
    </r>
  </si>
  <si>
    <r>
      <rPr>
        <sz val="12"/>
        <color theme="1"/>
        <rFont val="宋体"/>
        <charset val="134"/>
      </rPr>
      <t>改善农户</t>
    </r>
    <r>
      <rPr>
        <sz val="12"/>
        <color theme="1"/>
        <rFont val="Times New Roman"/>
        <charset val="134"/>
      </rPr>
      <t>775</t>
    </r>
    <r>
      <rPr>
        <sz val="12"/>
        <color theme="1"/>
        <rFont val="宋体"/>
        <charset val="134"/>
      </rPr>
      <t>户</t>
    </r>
    <r>
      <rPr>
        <sz val="12"/>
        <color theme="1"/>
        <rFont val="Times New Roman"/>
        <charset val="134"/>
      </rPr>
      <t>1165</t>
    </r>
    <r>
      <rPr>
        <sz val="12"/>
        <color theme="1"/>
        <rFont val="宋体"/>
        <charset val="134"/>
      </rPr>
      <t>人饮水条件和务工增收，其中脱贫户和监测对象</t>
    </r>
    <r>
      <rPr>
        <sz val="12"/>
        <color theme="1"/>
        <rFont val="Times New Roman"/>
        <charset val="134"/>
      </rPr>
      <t>83</t>
    </r>
    <r>
      <rPr>
        <sz val="12"/>
        <color theme="1"/>
        <rFont val="宋体"/>
        <charset val="134"/>
      </rPr>
      <t>户</t>
    </r>
    <r>
      <rPr>
        <sz val="12"/>
        <color theme="1"/>
        <rFont val="Times New Roman"/>
        <charset val="134"/>
      </rPr>
      <t>324</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</si>
  <si>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受益脱贫户和监测对象人口数</t>
    </r>
    <r>
      <rPr>
        <sz val="12"/>
        <color theme="1"/>
        <rFont val="Times New Roman"/>
        <charset val="134"/>
      </rPr>
      <t>≥324</t>
    </r>
    <r>
      <rPr>
        <sz val="12"/>
        <color theme="1"/>
        <rFont val="宋体"/>
        <charset val="134"/>
      </rPr>
      <t>人</t>
    </r>
  </si>
  <si>
    <r>
      <rPr>
        <sz val="12"/>
        <color theme="1"/>
        <rFont val="Times New Roman"/>
        <charset val="134"/>
      </rPr>
      <t>2025</t>
    </r>
    <r>
      <rPr>
        <sz val="12"/>
        <color theme="1"/>
        <rFont val="宋体"/>
        <charset val="134"/>
      </rPr>
      <t>年留坝县江口镇安全饮水提升改造项目</t>
    </r>
  </si>
  <si>
    <r>
      <rPr>
        <sz val="12"/>
        <color theme="1"/>
        <rFont val="宋体"/>
        <charset val="134"/>
      </rPr>
      <t>范条峪村：铺设供水管道</t>
    </r>
    <r>
      <rPr>
        <sz val="12"/>
        <color theme="1"/>
        <rFont val="Times New Roman"/>
        <charset val="134"/>
      </rPr>
      <t>2396m(DN50PE1212m,DN32PE1184m)</t>
    </r>
    <r>
      <rPr>
        <sz val="12"/>
        <color theme="1"/>
        <rFont val="宋体"/>
        <charset val="134"/>
      </rPr>
      <t>、新建</t>
    </r>
    <r>
      <rPr>
        <sz val="12"/>
        <color theme="1"/>
        <rFont val="Times New Roman"/>
        <charset val="134"/>
      </rPr>
      <t>10m³</t>
    </r>
    <r>
      <rPr>
        <sz val="12"/>
        <color theme="1"/>
        <rFont val="宋体"/>
        <charset val="134"/>
      </rPr>
      <t>蓄水池</t>
    </r>
    <r>
      <rPr>
        <sz val="12"/>
        <color theme="1"/>
        <rFont val="Times New Roman"/>
        <charset val="134"/>
      </rPr>
      <t>1</t>
    </r>
    <r>
      <rPr>
        <sz val="12"/>
        <color theme="1"/>
        <rFont val="宋体"/>
        <charset val="134"/>
      </rPr>
      <t>座、</t>
    </r>
    <r>
      <rPr>
        <sz val="12"/>
        <color theme="1"/>
        <rFont val="Times New Roman"/>
        <charset val="134"/>
      </rPr>
      <t>20m³</t>
    </r>
    <r>
      <rPr>
        <sz val="12"/>
        <color theme="1"/>
        <rFont val="宋体"/>
        <charset val="134"/>
      </rPr>
      <t>蓄水池</t>
    </r>
    <r>
      <rPr>
        <sz val="12"/>
        <color theme="1"/>
        <rFont val="Times New Roman"/>
        <charset val="134"/>
      </rPr>
      <t>1</t>
    </r>
    <r>
      <rPr>
        <sz val="12"/>
        <color theme="1"/>
        <rFont val="宋体"/>
        <charset val="134"/>
      </rPr>
      <t>座、</t>
    </r>
    <r>
      <rPr>
        <sz val="12"/>
        <color theme="1"/>
        <rFont val="Times New Roman"/>
        <charset val="134"/>
      </rPr>
      <t>6m</t>
    </r>
    <r>
      <rPr>
        <sz val="12"/>
        <color theme="1"/>
        <rFont val="宋体"/>
        <charset val="134"/>
      </rPr>
      <t>拦水坝</t>
    </r>
    <r>
      <rPr>
        <sz val="12"/>
        <color theme="1"/>
        <rFont val="Times New Roman"/>
        <charset val="134"/>
      </rPr>
      <t>2</t>
    </r>
    <r>
      <rPr>
        <sz val="12"/>
        <color theme="1"/>
        <rFont val="宋体"/>
        <charset val="134"/>
      </rPr>
      <t>座、闸阀井</t>
    </r>
    <r>
      <rPr>
        <sz val="12"/>
        <color theme="1"/>
        <rFont val="Times New Roman"/>
        <charset val="134"/>
      </rPr>
      <t>5</t>
    </r>
    <r>
      <rPr>
        <sz val="12"/>
        <color theme="1"/>
        <rFont val="宋体"/>
        <charset val="134"/>
      </rPr>
      <t>座、</t>
    </r>
    <r>
      <rPr>
        <sz val="12"/>
        <color theme="1"/>
        <rFont val="Times New Roman"/>
        <charset val="134"/>
      </rPr>
      <t>80m</t>
    </r>
    <r>
      <rPr>
        <sz val="12"/>
        <color theme="1"/>
        <rFont val="宋体"/>
        <charset val="134"/>
      </rPr>
      <t>水源保护网围栏、管道维修更换</t>
    </r>
    <r>
      <rPr>
        <sz val="12"/>
        <color theme="1"/>
        <rFont val="Times New Roman"/>
        <charset val="134"/>
      </rPr>
      <t>2500m</t>
    </r>
    <r>
      <rPr>
        <sz val="12"/>
        <color theme="1"/>
        <rFont val="宋体"/>
        <charset val="134"/>
      </rPr>
      <t>；磨坪村：铺设供水</t>
    </r>
    <r>
      <rPr>
        <sz val="12"/>
        <color theme="1"/>
        <rFont val="Times New Roman"/>
        <charset val="134"/>
      </rPr>
      <t>994m</t>
    </r>
    <r>
      <rPr>
        <sz val="12"/>
        <color theme="1"/>
        <rFont val="宋体"/>
        <charset val="134"/>
      </rPr>
      <t>（</t>
    </r>
    <r>
      <rPr>
        <sz val="12"/>
        <color theme="1"/>
        <rFont val="Times New Roman"/>
        <charset val="134"/>
      </rPr>
      <t>DN50PE784m</t>
    </r>
    <r>
      <rPr>
        <sz val="12"/>
        <color theme="1"/>
        <rFont val="宋体"/>
        <charset val="134"/>
      </rPr>
      <t>，</t>
    </r>
    <r>
      <rPr>
        <sz val="12"/>
        <color theme="1"/>
        <rFont val="Times New Roman"/>
        <charset val="134"/>
      </rPr>
      <t>DN32PE210m</t>
    </r>
    <r>
      <rPr>
        <sz val="12"/>
        <color theme="1"/>
        <rFont val="宋体"/>
        <charset val="134"/>
      </rPr>
      <t>）、新建闸阀井</t>
    </r>
    <r>
      <rPr>
        <sz val="12"/>
        <color theme="1"/>
        <rFont val="Times New Roman"/>
        <charset val="134"/>
      </rPr>
      <t>3</t>
    </r>
    <r>
      <rPr>
        <sz val="12"/>
        <color theme="1"/>
        <rFont val="宋体"/>
        <charset val="134"/>
      </rPr>
      <t>座、管道维修更换</t>
    </r>
    <r>
      <rPr>
        <sz val="12"/>
        <color theme="1"/>
        <rFont val="Times New Roman"/>
        <charset val="134"/>
      </rPr>
      <t>2000m</t>
    </r>
    <r>
      <rPr>
        <sz val="12"/>
        <color theme="1"/>
        <rFont val="宋体"/>
        <charset val="134"/>
      </rPr>
      <t>；青岗坪村：铺设供水管道</t>
    </r>
    <r>
      <rPr>
        <sz val="12"/>
        <color theme="1"/>
        <rFont val="Times New Roman"/>
        <charset val="134"/>
      </rPr>
      <t>2265m</t>
    </r>
    <r>
      <rPr>
        <sz val="12"/>
        <color theme="1"/>
        <rFont val="宋体"/>
        <charset val="134"/>
      </rPr>
      <t>（</t>
    </r>
    <r>
      <rPr>
        <sz val="12"/>
        <color theme="1"/>
        <rFont val="Times New Roman"/>
        <charset val="134"/>
      </rPr>
      <t>DN75PE900m</t>
    </r>
    <r>
      <rPr>
        <sz val="12"/>
        <color theme="1"/>
        <rFont val="宋体"/>
        <charset val="134"/>
      </rPr>
      <t>，</t>
    </r>
    <r>
      <rPr>
        <sz val="12"/>
        <color theme="1"/>
        <rFont val="Times New Roman"/>
        <charset val="134"/>
      </rPr>
      <t>DN50PE733m</t>
    </r>
    <r>
      <rPr>
        <sz val="12"/>
        <color theme="1"/>
        <rFont val="宋体"/>
        <charset val="134"/>
      </rPr>
      <t>，</t>
    </r>
    <r>
      <rPr>
        <sz val="12"/>
        <color theme="1"/>
        <rFont val="Times New Roman"/>
        <charset val="134"/>
      </rPr>
      <t>DN40PE632m</t>
    </r>
    <r>
      <rPr>
        <sz val="12"/>
        <color theme="1"/>
        <rFont val="宋体"/>
        <charset val="134"/>
      </rPr>
      <t>）、新建闸阀井</t>
    </r>
    <r>
      <rPr>
        <sz val="12"/>
        <color theme="1"/>
        <rFont val="Times New Roman"/>
        <charset val="134"/>
      </rPr>
      <t>4</t>
    </r>
    <r>
      <rPr>
        <sz val="12"/>
        <color theme="1"/>
        <rFont val="宋体"/>
        <charset val="134"/>
      </rPr>
      <t>座，管道维修更换</t>
    </r>
    <r>
      <rPr>
        <sz val="12"/>
        <color theme="1"/>
        <rFont val="Times New Roman"/>
        <charset val="134"/>
      </rPr>
      <t>2000m</t>
    </r>
    <r>
      <rPr>
        <sz val="12"/>
        <color theme="1"/>
        <rFont val="宋体"/>
        <charset val="134"/>
      </rPr>
      <t>。</t>
    </r>
  </si>
  <si>
    <r>
      <rPr>
        <sz val="12"/>
        <color theme="1"/>
        <rFont val="宋体"/>
        <charset val="134"/>
      </rPr>
      <t>江口镇</t>
    </r>
    <r>
      <rPr>
        <sz val="12"/>
        <color theme="1"/>
        <rFont val="Times New Roman"/>
        <charset val="134"/>
      </rPr>
      <t xml:space="preserve">
</t>
    </r>
    <r>
      <rPr>
        <sz val="12"/>
        <color theme="1"/>
        <rFont val="宋体"/>
        <charset val="134"/>
      </rPr>
      <t>磨坪村、范条峪村、青岗坪村</t>
    </r>
  </si>
  <si>
    <r>
      <rPr>
        <sz val="12"/>
        <color theme="1"/>
        <rFont val="宋体"/>
        <charset val="134"/>
      </rPr>
      <t>改善农户</t>
    </r>
    <r>
      <rPr>
        <sz val="12"/>
        <color theme="1"/>
        <rFont val="Times New Roman"/>
        <charset val="134"/>
      </rPr>
      <t>129</t>
    </r>
    <r>
      <rPr>
        <sz val="12"/>
        <color theme="1"/>
        <rFont val="宋体"/>
        <charset val="134"/>
      </rPr>
      <t>户</t>
    </r>
    <r>
      <rPr>
        <sz val="12"/>
        <color theme="1"/>
        <rFont val="Times New Roman"/>
        <charset val="134"/>
      </rPr>
      <t>426</t>
    </r>
    <r>
      <rPr>
        <sz val="12"/>
        <color theme="1"/>
        <rFont val="宋体"/>
        <charset val="134"/>
      </rPr>
      <t>人饮水条件和务工增收，其中脱贫户和监测对象</t>
    </r>
    <r>
      <rPr>
        <sz val="12"/>
        <color theme="1"/>
        <rFont val="Times New Roman"/>
        <charset val="134"/>
      </rPr>
      <t>43</t>
    </r>
    <r>
      <rPr>
        <sz val="12"/>
        <color theme="1"/>
        <rFont val="宋体"/>
        <charset val="134"/>
      </rPr>
      <t>户</t>
    </r>
    <r>
      <rPr>
        <sz val="12"/>
        <color theme="1"/>
        <rFont val="Times New Roman"/>
        <charset val="134"/>
      </rPr>
      <t>140</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</si>
  <si>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4"/>
        <color theme="1"/>
        <rFont val="宋体"/>
        <charset val="134"/>
      </rPr>
      <t>项目总投入</t>
    </r>
    <r>
      <rPr>
        <sz val="14"/>
        <color theme="1"/>
        <rFont val="Times New Roman"/>
        <charset val="134"/>
      </rPr>
      <t>65</t>
    </r>
    <r>
      <rPr>
        <sz val="14"/>
        <color theme="1"/>
        <rFont val="宋体"/>
        <charset val="134"/>
      </rPr>
      <t>万元</t>
    </r>
  </si>
  <si>
    <r>
      <rPr>
        <sz val="12"/>
        <color theme="1"/>
        <rFont val="宋体"/>
        <charset val="134"/>
      </rPr>
      <t>受益脱贫户和监测对象人口数</t>
    </r>
    <r>
      <rPr>
        <sz val="12"/>
        <color theme="1"/>
        <rFont val="Times New Roman"/>
        <charset val="134"/>
      </rPr>
      <t>≥140</t>
    </r>
    <r>
      <rPr>
        <sz val="12"/>
        <color theme="1"/>
        <rFont val="宋体"/>
        <charset val="134"/>
      </rPr>
      <t>人</t>
    </r>
  </si>
  <si>
    <r>
      <rPr>
        <sz val="12"/>
        <color theme="1"/>
        <rFont val="Times New Roman"/>
        <charset val="134"/>
      </rPr>
      <t>2025</t>
    </r>
    <r>
      <rPr>
        <sz val="12"/>
        <color theme="1"/>
        <rFont val="宋体"/>
        <charset val="134"/>
      </rPr>
      <t>年留坝县江口镇漩滩村安全饮水提升改造项目</t>
    </r>
  </si>
  <si>
    <r>
      <rPr>
        <sz val="12"/>
        <color theme="1"/>
        <rFont val="宋体"/>
        <charset val="134"/>
      </rPr>
      <t>铺设供水管道</t>
    </r>
    <r>
      <rPr>
        <sz val="12"/>
        <color theme="1"/>
        <rFont val="Times New Roman"/>
        <charset val="134"/>
      </rPr>
      <t>7253m</t>
    </r>
    <r>
      <rPr>
        <sz val="12"/>
        <color theme="1"/>
        <rFont val="宋体"/>
        <charset val="134"/>
      </rPr>
      <t>（</t>
    </r>
    <r>
      <rPr>
        <sz val="12"/>
        <color theme="1"/>
        <rFont val="Times New Roman"/>
        <charset val="134"/>
      </rPr>
      <t>DN75PE4521m</t>
    </r>
    <r>
      <rPr>
        <sz val="12"/>
        <color theme="1"/>
        <rFont val="宋体"/>
        <charset val="134"/>
      </rPr>
      <t>，</t>
    </r>
    <r>
      <rPr>
        <sz val="12"/>
        <color theme="1"/>
        <rFont val="Times New Roman"/>
        <charset val="134"/>
      </rPr>
      <t>DN63PE452m</t>
    </r>
    <r>
      <rPr>
        <sz val="12"/>
        <color theme="1"/>
        <rFont val="宋体"/>
        <charset val="134"/>
      </rPr>
      <t>，</t>
    </r>
    <r>
      <rPr>
        <sz val="12"/>
        <color theme="1"/>
        <rFont val="Times New Roman"/>
        <charset val="134"/>
      </rPr>
      <t>DN40PE2280m)</t>
    </r>
    <r>
      <rPr>
        <sz val="12"/>
        <color theme="1"/>
        <rFont val="宋体"/>
        <charset val="134"/>
      </rPr>
      <t>、新建</t>
    </r>
    <r>
      <rPr>
        <sz val="12"/>
        <color theme="1"/>
        <rFont val="Times New Roman"/>
        <charset val="134"/>
      </rPr>
      <t>30m³</t>
    </r>
    <r>
      <rPr>
        <sz val="12"/>
        <color theme="1"/>
        <rFont val="宋体"/>
        <charset val="134"/>
      </rPr>
      <t>蓄水池</t>
    </r>
    <r>
      <rPr>
        <sz val="12"/>
        <color theme="1"/>
        <rFont val="Times New Roman"/>
        <charset val="134"/>
      </rPr>
      <t>2</t>
    </r>
    <r>
      <rPr>
        <sz val="12"/>
        <color theme="1"/>
        <rFont val="宋体"/>
        <charset val="134"/>
      </rPr>
      <t>座、拦水坝</t>
    </r>
    <r>
      <rPr>
        <sz val="12"/>
        <color theme="1"/>
        <rFont val="Times New Roman"/>
        <charset val="134"/>
      </rPr>
      <t>1</t>
    </r>
    <r>
      <rPr>
        <sz val="12"/>
        <color theme="1"/>
        <rFont val="宋体"/>
        <charset val="134"/>
      </rPr>
      <t>座、闸阀井</t>
    </r>
    <r>
      <rPr>
        <sz val="12"/>
        <color theme="1"/>
        <rFont val="Times New Roman"/>
        <charset val="134"/>
      </rPr>
      <t>6</t>
    </r>
    <r>
      <rPr>
        <sz val="12"/>
        <color theme="1"/>
        <rFont val="宋体"/>
        <charset val="134"/>
      </rPr>
      <t>座、水源保护网围栏</t>
    </r>
    <r>
      <rPr>
        <sz val="12"/>
        <color theme="1"/>
        <rFont val="Times New Roman"/>
        <charset val="134"/>
      </rPr>
      <t>75m</t>
    </r>
    <r>
      <rPr>
        <sz val="12"/>
        <color theme="1"/>
        <rFont val="宋体"/>
        <charset val="134"/>
      </rPr>
      <t>、更换原输水管道</t>
    </r>
    <r>
      <rPr>
        <sz val="12"/>
        <color theme="1"/>
        <rFont val="Times New Roman"/>
        <charset val="134"/>
      </rPr>
      <t>2210m</t>
    </r>
    <r>
      <rPr>
        <sz val="12"/>
        <color theme="1"/>
        <rFont val="宋体"/>
        <charset val="134"/>
      </rPr>
      <t>。</t>
    </r>
  </si>
  <si>
    <r>
      <rPr>
        <sz val="12"/>
        <color theme="1"/>
        <rFont val="宋体"/>
        <charset val="134"/>
      </rPr>
      <t>改善</t>
    </r>
    <r>
      <rPr>
        <sz val="12"/>
        <color theme="1"/>
        <rFont val="Times New Roman"/>
        <charset val="134"/>
      </rPr>
      <t>116</t>
    </r>
    <r>
      <rPr>
        <sz val="12"/>
        <color theme="1"/>
        <rFont val="宋体"/>
        <charset val="134"/>
      </rPr>
      <t>户</t>
    </r>
    <r>
      <rPr>
        <sz val="12"/>
        <color theme="1"/>
        <rFont val="Times New Roman"/>
        <charset val="134"/>
      </rPr>
      <t>430</t>
    </r>
    <r>
      <rPr>
        <sz val="12"/>
        <color theme="1"/>
        <rFont val="宋体"/>
        <charset val="134"/>
      </rPr>
      <t>人饮水条件和务工增收，其中脱贫户和监测对象</t>
    </r>
    <r>
      <rPr>
        <sz val="12"/>
        <color theme="1"/>
        <rFont val="Times New Roman"/>
        <charset val="134"/>
      </rPr>
      <t>42</t>
    </r>
    <r>
      <rPr>
        <sz val="12"/>
        <color theme="1"/>
        <rFont val="宋体"/>
        <charset val="134"/>
      </rPr>
      <t>户</t>
    </r>
    <r>
      <rPr>
        <sz val="12"/>
        <color theme="1"/>
        <rFont val="Times New Roman"/>
        <charset val="134"/>
      </rPr>
      <t>129</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</si>
  <si>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受益脱贫户和监测对象人口数</t>
    </r>
    <r>
      <rPr>
        <sz val="12"/>
        <color theme="1"/>
        <rFont val="Times New Roman"/>
        <charset val="134"/>
      </rPr>
      <t>≥129</t>
    </r>
    <r>
      <rPr>
        <sz val="12"/>
        <color theme="1"/>
        <rFont val="宋体"/>
        <charset val="134"/>
      </rPr>
      <t>人</t>
    </r>
  </si>
  <si>
    <r>
      <rPr>
        <sz val="12"/>
        <color theme="1"/>
        <rFont val="Times New Roman"/>
        <charset val="134"/>
      </rPr>
      <t>2025</t>
    </r>
    <r>
      <rPr>
        <sz val="12"/>
        <color theme="1"/>
        <rFont val="宋体"/>
        <charset val="134"/>
      </rPr>
      <t>年留坝县江口镇柳川沟村人饮提升改造工程</t>
    </r>
  </si>
  <si>
    <r>
      <rPr>
        <sz val="12"/>
        <color theme="1"/>
        <rFont val="宋体"/>
        <charset val="134"/>
      </rPr>
      <t>新建铺设</t>
    </r>
    <r>
      <rPr>
        <sz val="12"/>
        <color theme="1"/>
        <rFont val="Times New Roman"/>
        <charset val="134"/>
      </rPr>
      <t>PE</t>
    </r>
    <r>
      <rPr>
        <sz val="12"/>
        <color theme="1"/>
        <rFont val="宋体"/>
        <charset val="134"/>
      </rPr>
      <t>供水管道共计</t>
    </r>
    <r>
      <rPr>
        <sz val="12"/>
        <color theme="1"/>
        <rFont val="Times New Roman"/>
        <charset val="134"/>
      </rPr>
      <t>19190m(</t>
    </r>
    <r>
      <rPr>
        <sz val="12"/>
        <color theme="1"/>
        <rFont val="宋体"/>
        <charset val="134"/>
      </rPr>
      <t>其中</t>
    </r>
    <r>
      <rPr>
        <sz val="12"/>
        <color theme="1"/>
        <rFont val="Times New Roman"/>
        <charset val="134"/>
      </rPr>
      <t>4000mPE</t>
    </r>
    <r>
      <rPr>
        <sz val="12"/>
        <color theme="1"/>
        <rFont val="宋体"/>
        <charset val="134"/>
      </rPr>
      <t>管道采用双层保温棉包裹、</t>
    </r>
    <r>
      <rPr>
        <sz val="12"/>
        <color theme="1"/>
        <rFont val="Times New Roman"/>
        <charset val="134"/>
      </rPr>
      <t>1500mPE</t>
    </r>
    <r>
      <rPr>
        <sz val="12"/>
        <color theme="1"/>
        <rFont val="宋体"/>
        <charset val="134"/>
      </rPr>
      <t>管道采用砼路面破除管道埋设、</t>
    </r>
    <r>
      <rPr>
        <sz val="12"/>
        <color theme="1"/>
        <rFont val="Times New Roman"/>
        <charset val="134"/>
      </rPr>
      <t>13690mPE</t>
    </r>
    <r>
      <rPr>
        <sz val="12"/>
        <color theme="1"/>
        <rFont val="宋体"/>
        <charset val="134"/>
      </rPr>
      <t>管道采用地埋方式），其中分别是：</t>
    </r>
    <r>
      <rPr>
        <sz val="12"/>
        <color theme="1"/>
        <rFont val="Times New Roman"/>
        <charset val="134"/>
      </rPr>
      <t>DN75PE</t>
    </r>
    <r>
      <rPr>
        <sz val="12"/>
        <color theme="1"/>
        <rFont val="宋体"/>
        <charset val="134"/>
      </rPr>
      <t>管</t>
    </r>
    <r>
      <rPr>
        <sz val="12"/>
        <color theme="1"/>
        <rFont val="Times New Roman"/>
        <charset val="134"/>
      </rPr>
      <t>5686m</t>
    </r>
    <r>
      <rPr>
        <sz val="12"/>
        <color theme="1"/>
        <rFont val="宋体"/>
        <charset val="134"/>
      </rPr>
      <t>、</t>
    </r>
    <r>
      <rPr>
        <sz val="12"/>
        <color theme="1"/>
        <rFont val="Times New Roman"/>
        <charset val="134"/>
      </rPr>
      <t>DN63PE</t>
    </r>
    <r>
      <rPr>
        <sz val="12"/>
        <color theme="1"/>
        <rFont val="宋体"/>
        <charset val="134"/>
      </rPr>
      <t>管</t>
    </r>
    <r>
      <rPr>
        <sz val="12"/>
        <color theme="1"/>
        <rFont val="Times New Roman"/>
        <charset val="134"/>
      </rPr>
      <t>2590m</t>
    </r>
    <r>
      <rPr>
        <sz val="12"/>
        <color theme="1"/>
        <rFont val="宋体"/>
        <charset val="134"/>
      </rPr>
      <t>、</t>
    </r>
    <r>
      <rPr>
        <sz val="12"/>
        <color theme="1"/>
        <rFont val="Times New Roman"/>
        <charset val="134"/>
      </rPr>
      <t>DN50PE</t>
    </r>
    <r>
      <rPr>
        <sz val="12"/>
        <color theme="1"/>
        <rFont val="宋体"/>
        <charset val="134"/>
      </rPr>
      <t>管</t>
    </r>
    <r>
      <rPr>
        <sz val="12"/>
        <color theme="1"/>
        <rFont val="Times New Roman"/>
        <charset val="134"/>
      </rPr>
      <t>5857m</t>
    </r>
    <r>
      <rPr>
        <sz val="12"/>
        <color theme="1"/>
        <rFont val="宋体"/>
        <charset val="134"/>
      </rPr>
      <t>、</t>
    </r>
    <r>
      <rPr>
        <sz val="12"/>
        <color theme="1"/>
        <rFont val="Times New Roman"/>
        <charset val="134"/>
      </rPr>
      <t>DN40PE</t>
    </r>
    <r>
      <rPr>
        <sz val="12"/>
        <color theme="1"/>
        <rFont val="宋体"/>
        <charset val="134"/>
      </rPr>
      <t>管</t>
    </r>
    <r>
      <rPr>
        <sz val="12"/>
        <color theme="1"/>
        <rFont val="Times New Roman"/>
        <charset val="134"/>
      </rPr>
      <t>1141m</t>
    </r>
    <r>
      <rPr>
        <sz val="12"/>
        <color theme="1"/>
        <rFont val="宋体"/>
        <charset val="134"/>
      </rPr>
      <t>、</t>
    </r>
    <r>
      <rPr>
        <sz val="12"/>
        <color theme="1"/>
        <rFont val="Times New Roman"/>
        <charset val="134"/>
      </rPr>
      <t>DN32PE</t>
    </r>
    <r>
      <rPr>
        <sz val="12"/>
        <color theme="1"/>
        <rFont val="宋体"/>
        <charset val="134"/>
      </rPr>
      <t>管</t>
    </r>
    <r>
      <rPr>
        <sz val="12"/>
        <color theme="1"/>
        <rFont val="Times New Roman"/>
        <charset val="134"/>
      </rPr>
      <t>2277m</t>
    </r>
    <r>
      <rPr>
        <sz val="12"/>
        <color theme="1"/>
        <rFont val="宋体"/>
        <charset val="134"/>
      </rPr>
      <t>、</t>
    </r>
    <r>
      <rPr>
        <sz val="12"/>
        <color theme="1"/>
        <rFont val="Times New Roman"/>
        <charset val="134"/>
      </rPr>
      <t>DN25PE</t>
    </r>
    <r>
      <rPr>
        <sz val="12"/>
        <color theme="1"/>
        <rFont val="宋体"/>
        <charset val="134"/>
      </rPr>
      <t>管</t>
    </r>
    <r>
      <rPr>
        <sz val="12"/>
        <color theme="1"/>
        <rFont val="Times New Roman"/>
        <charset val="134"/>
      </rPr>
      <t>1639m)</t>
    </r>
    <r>
      <rPr>
        <sz val="12"/>
        <color theme="1"/>
        <rFont val="宋体"/>
        <charset val="134"/>
      </rPr>
      <t>；维修更换输水管道</t>
    </r>
    <r>
      <rPr>
        <sz val="12"/>
        <color theme="1"/>
        <rFont val="Times New Roman"/>
        <charset val="134"/>
      </rPr>
      <t>5250m(</t>
    </r>
    <r>
      <rPr>
        <sz val="12"/>
        <color theme="1"/>
        <rFont val="宋体"/>
        <charset val="134"/>
      </rPr>
      <t>其中</t>
    </r>
    <r>
      <rPr>
        <sz val="12"/>
        <color theme="1"/>
        <rFont val="Times New Roman"/>
        <charset val="134"/>
      </rPr>
      <t>DN32PE</t>
    </r>
    <r>
      <rPr>
        <sz val="12"/>
        <color theme="1"/>
        <rFont val="宋体"/>
        <charset val="134"/>
      </rPr>
      <t>管</t>
    </r>
    <r>
      <rPr>
        <sz val="12"/>
        <color theme="1"/>
        <rFont val="Times New Roman"/>
        <charset val="134"/>
      </rPr>
      <t>1200m</t>
    </r>
    <r>
      <rPr>
        <sz val="12"/>
        <color theme="1"/>
        <rFont val="宋体"/>
        <charset val="134"/>
      </rPr>
      <t>、</t>
    </r>
    <r>
      <rPr>
        <sz val="12"/>
        <color theme="1"/>
        <rFont val="Times New Roman"/>
        <charset val="134"/>
      </rPr>
      <t>DN25PE</t>
    </r>
    <r>
      <rPr>
        <sz val="12"/>
        <color theme="1"/>
        <rFont val="宋体"/>
        <charset val="134"/>
      </rPr>
      <t>管</t>
    </r>
    <r>
      <rPr>
        <sz val="12"/>
        <color theme="1"/>
        <rFont val="Times New Roman"/>
        <charset val="134"/>
      </rPr>
      <t>1800m</t>
    </r>
    <r>
      <rPr>
        <sz val="12"/>
        <color theme="1"/>
        <rFont val="宋体"/>
        <charset val="134"/>
      </rPr>
      <t>、</t>
    </r>
    <r>
      <rPr>
        <sz val="12"/>
        <color theme="1"/>
        <rFont val="Times New Roman"/>
        <charset val="134"/>
      </rPr>
      <t>DN20PE</t>
    </r>
    <r>
      <rPr>
        <sz val="12"/>
        <color theme="1"/>
        <rFont val="宋体"/>
        <charset val="134"/>
      </rPr>
      <t>管</t>
    </r>
    <r>
      <rPr>
        <sz val="12"/>
        <color theme="1"/>
        <rFont val="Times New Roman"/>
        <charset val="134"/>
      </rPr>
      <t>2250m)</t>
    </r>
    <r>
      <rPr>
        <sz val="12"/>
        <color theme="1"/>
        <rFont val="宋体"/>
        <charset val="134"/>
      </rPr>
      <t>；水源保护网围栏</t>
    </r>
    <r>
      <rPr>
        <sz val="12"/>
        <color theme="1"/>
        <rFont val="Times New Roman"/>
        <charset val="134"/>
      </rPr>
      <t>5</t>
    </r>
    <r>
      <rPr>
        <sz val="12"/>
        <color theme="1"/>
        <rFont val="宋体"/>
        <charset val="134"/>
      </rPr>
      <t>处、原蓄水池维修</t>
    </r>
    <r>
      <rPr>
        <sz val="12"/>
        <color theme="1"/>
        <rFont val="Times New Roman"/>
        <charset val="134"/>
      </rPr>
      <t>1</t>
    </r>
    <r>
      <rPr>
        <sz val="12"/>
        <color theme="1"/>
        <rFont val="宋体"/>
        <charset val="134"/>
      </rPr>
      <t>座、拦水坝加高</t>
    </r>
    <r>
      <rPr>
        <sz val="12"/>
        <color theme="1"/>
        <rFont val="Times New Roman"/>
        <charset val="134"/>
      </rPr>
      <t>1</t>
    </r>
    <r>
      <rPr>
        <sz val="12"/>
        <color theme="1"/>
        <rFont val="宋体"/>
        <charset val="134"/>
      </rPr>
      <t>座、</t>
    </r>
    <r>
      <rPr>
        <sz val="12"/>
        <color theme="1"/>
        <rFont val="Times New Roman"/>
        <charset val="134"/>
      </rPr>
      <t>2m</t>
    </r>
    <r>
      <rPr>
        <sz val="12"/>
        <color theme="1"/>
        <rFont val="宋体"/>
        <charset val="134"/>
      </rPr>
      <t>过滤池</t>
    </r>
    <r>
      <rPr>
        <sz val="12"/>
        <color theme="1"/>
        <rFont val="Times New Roman"/>
        <charset val="134"/>
      </rPr>
      <t>2</t>
    </r>
    <r>
      <rPr>
        <sz val="12"/>
        <color theme="1"/>
        <rFont val="宋体"/>
        <charset val="134"/>
      </rPr>
      <t>座、新建截水墙</t>
    </r>
    <r>
      <rPr>
        <sz val="12"/>
        <color theme="1"/>
        <rFont val="Times New Roman"/>
        <charset val="134"/>
      </rPr>
      <t>40m</t>
    </r>
    <r>
      <rPr>
        <sz val="12"/>
        <color theme="1"/>
        <rFont val="宋体"/>
        <charset val="134"/>
      </rPr>
      <t>、闸阀井</t>
    </r>
    <r>
      <rPr>
        <sz val="12"/>
        <color theme="1"/>
        <rFont val="Times New Roman"/>
        <charset val="134"/>
      </rPr>
      <t>35</t>
    </r>
    <r>
      <rPr>
        <sz val="12"/>
        <color theme="1"/>
        <rFont val="宋体"/>
        <charset val="134"/>
      </rPr>
      <t>座。</t>
    </r>
  </si>
  <si>
    <r>
      <rPr>
        <sz val="12"/>
        <color theme="1"/>
        <rFont val="宋体"/>
        <charset val="134"/>
      </rPr>
      <t>改善</t>
    </r>
    <r>
      <rPr>
        <sz val="12"/>
        <color theme="1"/>
        <rFont val="Times New Roman"/>
        <charset val="134"/>
      </rPr>
      <t>162</t>
    </r>
    <r>
      <rPr>
        <sz val="12"/>
        <color theme="1"/>
        <rFont val="宋体"/>
        <charset val="134"/>
      </rPr>
      <t>户</t>
    </r>
    <r>
      <rPr>
        <sz val="12"/>
        <color theme="1"/>
        <rFont val="Times New Roman"/>
        <charset val="134"/>
      </rPr>
      <t>503</t>
    </r>
    <r>
      <rPr>
        <sz val="12"/>
        <color theme="1"/>
        <rFont val="宋体"/>
        <charset val="134"/>
      </rPr>
      <t>人用水生活条件，其中脱贫户</t>
    </r>
    <r>
      <rPr>
        <sz val="12"/>
        <color theme="1"/>
        <rFont val="Times New Roman"/>
        <charset val="134"/>
      </rPr>
      <t>76</t>
    </r>
    <r>
      <rPr>
        <sz val="12"/>
        <color theme="1"/>
        <rFont val="宋体"/>
        <charset val="134"/>
      </rPr>
      <t>户</t>
    </r>
    <r>
      <rPr>
        <sz val="12"/>
        <color theme="1"/>
        <rFont val="Times New Roman"/>
        <charset val="134"/>
      </rPr>
      <t>263</t>
    </r>
    <r>
      <rPr>
        <sz val="12"/>
        <color theme="1"/>
        <rFont val="宋体"/>
        <charset val="134"/>
      </rPr>
      <t>人，生产生活改善带动群众增加务工增收。带动群众通过务工增收，发放劳务报酬比例不得低于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</si>
  <si>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4"/>
        <color theme="1"/>
        <rFont val="宋体"/>
        <charset val="134"/>
      </rPr>
      <t>项目总投入</t>
    </r>
    <r>
      <rPr>
        <sz val="14"/>
        <color theme="1"/>
        <rFont val="Times New Roman"/>
        <charset val="134"/>
      </rPr>
      <t>98</t>
    </r>
    <r>
      <rPr>
        <sz val="14"/>
        <color theme="1"/>
        <rFont val="宋体"/>
        <charset val="134"/>
      </rPr>
      <t>万元</t>
    </r>
  </si>
  <si>
    <r>
      <rPr>
        <sz val="12"/>
        <color theme="1"/>
        <rFont val="宋体"/>
        <charset val="134"/>
      </rPr>
      <t>受益脱贫户和监测对象人口数</t>
    </r>
    <r>
      <rPr>
        <sz val="12"/>
        <color theme="1"/>
        <rFont val="Times New Roman"/>
        <charset val="134"/>
      </rPr>
      <t>≥263</t>
    </r>
    <r>
      <rPr>
        <sz val="12"/>
        <color theme="1"/>
        <rFont val="宋体"/>
        <charset val="134"/>
      </rPr>
      <t>人</t>
    </r>
  </si>
  <si>
    <r>
      <rPr>
        <sz val="12"/>
        <color theme="1"/>
        <rFont val="Times New Roman"/>
        <charset val="134"/>
      </rPr>
      <t>2025</t>
    </r>
    <r>
      <rPr>
        <sz val="12"/>
        <color theme="1"/>
        <rFont val="宋体"/>
        <charset val="134"/>
      </rPr>
      <t>年紫柏街道办事处农村安全饮水提升改造建设项目</t>
    </r>
  </si>
  <si>
    <r>
      <rPr>
        <sz val="12"/>
        <color theme="1"/>
        <rFont val="宋体"/>
        <charset val="134"/>
      </rPr>
      <t>陶沙坝村赶场湾供水点修建水坝</t>
    </r>
    <r>
      <rPr>
        <sz val="12"/>
        <color theme="1"/>
        <rFont val="Times New Roman"/>
        <charset val="134"/>
      </rPr>
      <t>1</t>
    </r>
    <r>
      <rPr>
        <sz val="12"/>
        <color theme="1"/>
        <rFont val="宋体"/>
        <charset val="134"/>
      </rPr>
      <t>座，更换管道</t>
    </r>
    <r>
      <rPr>
        <sz val="12"/>
        <color theme="1"/>
        <rFont val="Times New Roman"/>
        <charset val="134"/>
      </rPr>
      <t>(PEφ75mm)200</t>
    </r>
    <r>
      <rPr>
        <sz val="12"/>
        <color theme="1"/>
        <rFont val="宋体"/>
        <charset val="134"/>
      </rPr>
      <t>米。大滩村官塘沟、小乔沟、杨家沟维修清洗拦水坝三座，青羊铺村后沟供水点更换管道</t>
    </r>
    <r>
      <rPr>
        <sz val="12"/>
        <color theme="1"/>
        <rFont val="Times New Roman"/>
        <charset val="134"/>
      </rPr>
      <t>(PEφ50mm(1.6Mpa))600</t>
    </r>
    <r>
      <rPr>
        <sz val="12"/>
        <color theme="1"/>
        <rFont val="宋体"/>
        <charset val="134"/>
      </rPr>
      <t>米，画眉关供水点新建机井一处，配套水泵（深井泵</t>
    </r>
    <r>
      <rPr>
        <sz val="12"/>
        <color theme="1"/>
        <rFont val="Times New Roman"/>
        <charset val="134"/>
      </rPr>
      <t>130QJ15-130/12-7.5</t>
    </r>
    <r>
      <rPr>
        <sz val="12"/>
        <color theme="1"/>
        <rFont val="宋体"/>
        <charset val="134"/>
      </rPr>
      <t>）、</t>
    </r>
    <r>
      <rPr>
        <sz val="12"/>
        <color theme="1"/>
        <rFont val="Times New Roman"/>
        <charset val="134"/>
      </rPr>
      <t>(YJV22-3*10</t>
    </r>
    <r>
      <rPr>
        <sz val="12"/>
        <color theme="1"/>
        <rFont val="宋体"/>
        <charset val="134"/>
      </rPr>
      <t>铜芯交联聚乙烯绝缘钢带铠装</t>
    </r>
    <r>
      <rPr>
        <sz val="12"/>
        <color theme="1"/>
        <rFont val="Times New Roman"/>
        <charset val="134"/>
      </rPr>
      <t>)</t>
    </r>
    <r>
      <rPr>
        <sz val="12"/>
        <color theme="1"/>
        <rFont val="宋体"/>
        <charset val="134"/>
      </rPr>
      <t>电缆等。</t>
    </r>
  </si>
  <si>
    <r>
      <rPr>
        <sz val="12"/>
        <color theme="1"/>
        <rFont val="宋体"/>
        <charset val="134"/>
      </rPr>
      <t>紫柏街道办事处</t>
    </r>
    <r>
      <rPr>
        <sz val="12"/>
        <color theme="1"/>
        <rFont val="Times New Roman"/>
        <charset val="134"/>
      </rPr>
      <t xml:space="preserve">
</t>
    </r>
    <r>
      <rPr>
        <sz val="12"/>
        <color theme="1"/>
        <rFont val="宋体"/>
        <charset val="134"/>
      </rPr>
      <t>陶沙坝村、大滩村、青羊铺村</t>
    </r>
  </si>
  <si>
    <r>
      <rPr>
        <sz val="12"/>
        <color theme="1"/>
        <rFont val="宋体"/>
        <charset val="134"/>
      </rPr>
      <t>改善农户</t>
    </r>
    <r>
      <rPr>
        <sz val="12"/>
        <color theme="1"/>
        <rFont val="Times New Roman"/>
        <charset val="134"/>
      </rPr>
      <t>213</t>
    </r>
    <r>
      <rPr>
        <sz val="12"/>
        <color theme="1"/>
        <rFont val="宋体"/>
        <charset val="134"/>
      </rPr>
      <t>户</t>
    </r>
    <r>
      <rPr>
        <sz val="12"/>
        <color theme="1"/>
        <rFont val="Times New Roman"/>
        <charset val="134"/>
      </rPr>
      <t>752</t>
    </r>
    <r>
      <rPr>
        <sz val="12"/>
        <color theme="1"/>
        <rFont val="宋体"/>
        <charset val="134"/>
      </rPr>
      <t>人饮水条件和务工增收，其中脱贫户和监测对象</t>
    </r>
    <r>
      <rPr>
        <sz val="12"/>
        <color theme="1"/>
        <rFont val="Times New Roman"/>
        <charset val="134"/>
      </rPr>
      <t>65</t>
    </r>
    <r>
      <rPr>
        <sz val="12"/>
        <color theme="1"/>
        <rFont val="宋体"/>
        <charset val="134"/>
      </rPr>
      <t>户</t>
    </r>
    <r>
      <rPr>
        <sz val="12"/>
        <color theme="1"/>
        <rFont val="Times New Roman"/>
        <charset val="134"/>
      </rPr>
      <t>190</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</si>
  <si>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受益脱贫户和监测对象人口数</t>
    </r>
    <r>
      <rPr>
        <sz val="12"/>
        <color theme="1"/>
        <rFont val="Times New Roman"/>
        <charset val="134"/>
      </rPr>
      <t>≥190</t>
    </r>
    <r>
      <rPr>
        <sz val="12"/>
        <color theme="1"/>
        <rFont val="宋体"/>
        <charset val="134"/>
      </rPr>
      <t>人</t>
    </r>
  </si>
  <si>
    <r>
      <rPr>
        <sz val="14"/>
        <color theme="1"/>
        <rFont val="宋体"/>
        <charset val="134"/>
      </rPr>
      <t>⑤农村电网建设（通生产用电、提高综合电压和供电可靠性）</t>
    </r>
  </si>
  <si>
    <r>
      <rPr>
        <sz val="14"/>
        <color theme="1"/>
        <rFont val="宋体"/>
        <charset val="134"/>
      </rPr>
      <t>⑥数字乡村建设（信息通信基础设施建设、数字化、智能化建设等）</t>
    </r>
  </si>
  <si>
    <r>
      <rPr>
        <sz val="14"/>
        <color theme="1"/>
        <rFont val="宋体"/>
        <charset val="134"/>
      </rPr>
      <t>⑦其他</t>
    </r>
  </si>
  <si>
    <r>
      <rPr>
        <sz val="12"/>
        <color theme="1"/>
        <rFont val="Times New Roman"/>
        <charset val="134"/>
      </rPr>
      <t>2025</t>
    </r>
    <r>
      <rPr>
        <sz val="12"/>
        <color theme="1"/>
        <rFont val="宋体"/>
        <charset val="134"/>
      </rPr>
      <t>年留坝县紫柏街道办事处青羊铺村排洪渠建设项目</t>
    </r>
  </si>
  <si>
    <r>
      <rPr>
        <sz val="12"/>
        <color theme="1"/>
        <rFont val="宋体"/>
        <charset val="134"/>
      </rPr>
      <t>新建青羊铺村三组青龙寺宽</t>
    </r>
    <r>
      <rPr>
        <sz val="12"/>
        <color theme="1"/>
        <rFont val="Times New Roman"/>
        <charset val="134"/>
      </rPr>
      <t>0.8</t>
    </r>
    <r>
      <rPr>
        <sz val="12"/>
        <color theme="1"/>
        <rFont val="宋体"/>
        <charset val="134"/>
      </rPr>
      <t>米、高</t>
    </r>
    <r>
      <rPr>
        <sz val="12"/>
        <color theme="1"/>
        <rFont val="Times New Roman"/>
        <charset val="134"/>
      </rPr>
      <t>0.8</t>
    </r>
    <r>
      <rPr>
        <sz val="12"/>
        <color theme="1"/>
        <rFont val="宋体"/>
        <charset val="134"/>
      </rPr>
      <t>米排洪渠</t>
    </r>
    <r>
      <rPr>
        <sz val="12"/>
        <color theme="1"/>
        <rFont val="Times New Roman"/>
        <charset val="134"/>
      </rPr>
      <t>300</t>
    </r>
    <r>
      <rPr>
        <sz val="12"/>
        <color theme="1"/>
        <rFont val="宋体"/>
        <charset val="134"/>
      </rPr>
      <t>米；底宽</t>
    </r>
    <r>
      <rPr>
        <sz val="12"/>
        <color theme="1"/>
        <rFont val="Times New Roman"/>
        <charset val="134"/>
      </rPr>
      <t>1.165</t>
    </r>
    <r>
      <rPr>
        <sz val="12"/>
        <color theme="1"/>
        <rFont val="宋体"/>
        <charset val="134"/>
      </rPr>
      <t>米，顶宽</t>
    </r>
    <r>
      <rPr>
        <sz val="12"/>
        <color theme="1"/>
        <rFont val="Times New Roman"/>
        <charset val="134"/>
      </rPr>
      <t>0.4</t>
    </r>
    <r>
      <rPr>
        <sz val="12"/>
        <color theme="1"/>
        <rFont val="宋体"/>
        <charset val="134"/>
      </rPr>
      <t>米，高</t>
    </r>
    <r>
      <rPr>
        <sz val="12"/>
        <color theme="1"/>
        <rFont val="Times New Roman"/>
        <charset val="134"/>
      </rPr>
      <t>2</t>
    </r>
    <r>
      <rPr>
        <sz val="12"/>
        <color theme="1"/>
        <rFont val="宋体"/>
        <charset val="134"/>
      </rPr>
      <t>米毛石挡土墙</t>
    </r>
    <r>
      <rPr>
        <sz val="12"/>
        <color theme="1"/>
        <rFont val="Times New Roman"/>
        <charset val="134"/>
      </rPr>
      <t>15</t>
    </r>
    <r>
      <rPr>
        <sz val="12"/>
        <color theme="1"/>
        <rFont val="宋体"/>
        <charset val="134"/>
      </rPr>
      <t>米；高</t>
    </r>
    <r>
      <rPr>
        <sz val="12"/>
        <color theme="1"/>
        <rFont val="Times New Roman"/>
        <charset val="134"/>
      </rPr>
      <t>0.84</t>
    </r>
    <r>
      <rPr>
        <sz val="12"/>
        <color theme="1"/>
        <rFont val="宋体"/>
        <charset val="134"/>
      </rPr>
      <t>、宽</t>
    </r>
    <r>
      <rPr>
        <sz val="12"/>
        <color theme="1"/>
        <rFont val="Times New Roman"/>
        <charset val="134"/>
      </rPr>
      <t>0.3</t>
    </r>
    <r>
      <rPr>
        <sz val="12"/>
        <color theme="1"/>
        <rFont val="宋体"/>
        <charset val="134"/>
      </rPr>
      <t>、砖砌挡土墙</t>
    </r>
    <r>
      <rPr>
        <sz val="12"/>
        <color theme="1"/>
        <rFont val="Times New Roman"/>
        <charset val="134"/>
      </rPr>
      <t>15</t>
    </r>
    <r>
      <rPr>
        <sz val="12"/>
        <color theme="1"/>
        <rFont val="宋体"/>
        <charset val="134"/>
      </rPr>
      <t>米。</t>
    </r>
  </si>
  <si>
    <r>
      <rPr>
        <sz val="12"/>
        <color theme="1"/>
        <rFont val="宋体"/>
        <charset val="134"/>
      </rPr>
      <t>紫柏街道办事处</t>
    </r>
    <r>
      <rPr>
        <sz val="12"/>
        <color theme="1"/>
        <rFont val="Times New Roman"/>
        <charset val="134"/>
      </rPr>
      <t xml:space="preserve">
</t>
    </r>
    <r>
      <rPr>
        <sz val="12"/>
        <color theme="1"/>
        <rFont val="宋体"/>
        <charset val="134"/>
      </rPr>
      <t>青羊铺村</t>
    </r>
  </si>
  <si>
    <r>
      <rPr>
        <sz val="12"/>
        <color theme="1"/>
        <rFont val="宋体"/>
        <charset val="134"/>
      </rPr>
      <t>改善农户</t>
    </r>
    <r>
      <rPr>
        <sz val="12"/>
        <color theme="1"/>
        <rFont val="Times New Roman"/>
        <charset val="134"/>
      </rPr>
      <t>15</t>
    </r>
    <r>
      <rPr>
        <sz val="12"/>
        <color theme="1"/>
        <rFont val="宋体"/>
        <charset val="134"/>
      </rPr>
      <t>户</t>
    </r>
    <r>
      <rPr>
        <sz val="12"/>
        <color theme="1"/>
        <rFont val="Times New Roman"/>
        <charset val="134"/>
      </rPr>
      <t>48</t>
    </r>
    <r>
      <rPr>
        <sz val="12"/>
        <color theme="1"/>
        <rFont val="宋体"/>
        <charset val="134"/>
      </rPr>
      <t>人生产生活安全和务工增收，其中脱贫户和监测对象</t>
    </r>
    <r>
      <rPr>
        <sz val="12"/>
        <color theme="1"/>
        <rFont val="Times New Roman"/>
        <charset val="134"/>
      </rPr>
      <t>5</t>
    </r>
    <r>
      <rPr>
        <sz val="12"/>
        <color theme="1"/>
        <rFont val="宋体"/>
        <charset val="134"/>
      </rPr>
      <t>户</t>
    </r>
    <r>
      <rPr>
        <sz val="12"/>
        <color theme="1"/>
        <rFont val="Times New Roman"/>
        <charset val="134"/>
      </rPr>
      <t>15</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。村集体明确管护运营人员，确保持续发挥效益，项目形成资产归村集体所有。</t>
    </r>
  </si>
  <si>
    <r>
      <rPr>
        <sz val="12"/>
        <color theme="1"/>
        <rFont val="宋体"/>
        <charset val="134"/>
      </rPr>
      <t>改善农户生产生活安全和务工增收</t>
    </r>
  </si>
  <si>
    <r>
      <rPr>
        <sz val="12"/>
        <color theme="1"/>
        <rFont val="Times New Roman"/>
        <charset val="134"/>
      </rPr>
      <t>2025</t>
    </r>
    <r>
      <rPr>
        <sz val="12"/>
        <color theme="1"/>
        <rFont val="宋体"/>
        <charset val="134"/>
      </rPr>
      <t>年留坝县马道镇马道街社区水毁排洪沟修复项目</t>
    </r>
  </si>
  <si>
    <r>
      <rPr>
        <sz val="12"/>
        <color theme="1"/>
        <rFont val="宋体"/>
        <charset val="134"/>
      </rPr>
      <t>修复南关水毁排洪沟</t>
    </r>
    <r>
      <rPr>
        <sz val="12"/>
        <color theme="1"/>
        <rFont val="Times New Roman"/>
        <charset val="134"/>
      </rPr>
      <t>20</t>
    </r>
    <r>
      <rPr>
        <sz val="12"/>
        <color theme="1"/>
        <rFont val="宋体"/>
        <charset val="134"/>
      </rPr>
      <t>米，铺设盖板</t>
    </r>
    <r>
      <rPr>
        <sz val="12"/>
        <color theme="1"/>
        <rFont val="Times New Roman"/>
        <charset val="134"/>
      </rPr>
      <t>20</t>
    </r>
    <r>
      <rPr>
        <sz val="12"/>
        <color theme="1"/>
        <rFont val="宋体"/>
        <charset val="134"/>
      </rPr>
      <t>米</t>
    </r>
    <r>
      <rPr>
        <sz val="12"/>
        <color theme="1"/>
        <rFont val="Times New Roman"/>
        <charset val="134"/>
      </rPr>
      <t>(</t>
    </r>
    <r>
      <rPr>
        <sz val="12"/>
        <color theme="1"/>
        <rFont val="宋体"/>
        <charset val="134"/>
      </rPr>
      <t>宽</t>
    </r>
    <r>
      <rPr>
        <sz val="12"/>
        <color theme="1"/>
        <rFont val="Times New Roman"/>
        <charset val="134"/>
      </rPr>
      <t xml:space="preserve">1.2 </t>
    </r>
    <r>
      <rPr>
        <sz val="12"/>
        <color theme="1"/>
        <rFont val="宋体"/>
        <charset val="134"/>
      </rPr>
      <t>米</t>
    </r>
    <r>
      <rPr>
        <sz val="12"/>
        <color theme="1"/>
        <rFont val="Times New Roman"/>
        <charset val="134"/>
      </rPr>
      <t>)</t>
    </r>
    <r>
      <rPr>
        <sz val="12"/>
        <color theme="1"/>
        <rFont val="宋体"/>
        <charset val="134"/>
      </rPr>
      <t>，修复林场至马道集镇水毁排洪沟</t>
    </r>
    <r>
      <rPr>
        <sz val="12"/>
        <color theme="1"/>
        <rFont val="Times New Roman"/>
        <charset val="134"/>
      </rPr>
      <t>573</t>
    </r>
    <r>
      <rPr>
        <sz val="12"/>
        <color theme="1"/>
        <rFont val="宋体"/>
        <charset val="134"/>
      </rPr>
      <t>米</t>
    </r>
    <r>
      <rPr>
        <sz val="12"/>
        <color theme="1"/>
        <rFont val="Times New Roman"/>
        <charset val="134"/>
      </rPr>
      <t>(</t>
    </r>
    <r>
      <rPr>
        <sz val="12"/>
        <color theme="1"/>
        <rFont val="宋体"/>
        <charset val="134"/>
      </rPr>
      <t>均宽</t>
    </r>
    <r>
      <rPr>
        <sz val="12"/>
        <color theme="1"/>
        <rFont val="Times New Roman"/>
        <charset val="134"/>
      </rPr>
      <t xml:space="preserve"> 0.5</t>
    </r>
    <r>
      <rPr>
        <sz val="12"/>
        <color theme="1"/>
        <rFont val="宋体"/>
        <charset val="134"/>
      </rPr>
      <t>米，均高</t>
    </r>
    <r>
      <rPr>
        <sz val="12"/>
        <color theme="1"/>
        <rFont val="Times New Roman"/>
        <charset val="134"/>
      </rPr>
      <t>0.5</t>
    </r>
    <r>
      <rPr>
        <sz val="12"/>
        <color theme="1"/>
        <rFont val="宋体"/>
        <charset val="134"/>
      </rPr>
      <t>米</t>
    </r>
    <r>
      <rPr>
        <sz val="12"/>
        <color theme="1"/>
        <rFont val="Times New Roman"/>
        <charset val="134"/>
      </rPr>
      <t>)</t>
    </r>
    <r>
      <rPr>
        <sz val="12"/>
        <color theme="1"/>
        <rFont val="宋体"/>
        <charset val="134"/>
      </rPr>
      <t>，铺设盖板</t>
    </r>
    <r>
      <rPr>
        <sz val="12"/>
        <color theme="1"/>
        <rFont val="Times New Roman"/>
        <charset val="134"/>
      </rPr>
      <t>480</t>
    </r>
    <r>
      <rPr>
        <sz val="12"/>
        <color theme="1"/>
        <rFont val="宋体"/>
        <charset val="134"/>
      </rPr>
      <t>米</t>
    </r>
    <r>
      <rPr>
        <sz val="12"/>
        <color theme="1"/>
        <rFont val="Times New Roman"/>
        <charset val="134"/>
      </rPr>
      <t>(</t>
    </r>
    <r>
      <rPr>
        <sz val="12"/>
        <color theme="1"/>
        <rFont val="宋体"/>
        <charset val="134"/>
      </rPr>
      <t>宽</t>
    </r>
    <r>
      <rPr>
        <sz val="12"/>
        <color theme="1"/>
        <rFont val="Times New Roman"/>
        <charset val="134"/>
      </rPr>
      <t>0.8</t>
    </r>
    <r>
      <rPr>
        <sz val="12"/>
        <color theme="1"/>
        <rFont val="宋体"/>
        <charset val="134"/>
      </rPr>
      <t>米</t>
    </r>
    <r>
      <rPr>
        <sz val="12"/>
        <color theme="1"/>
        <rFont val="Times New Roman"/>
        <charset val="134"/>
      </rPr>
      <t>)</t>
    </r>
    <r>
      <rPr>
        <sz val="12"/>
        <color theme="1"/>
        <rFont val="宋体"/>
        <charset val="134"/>
      </rPr>
      <t>，修复排洪沟护坎</t>
    </r>
    <r>
      <rPr>
        <sz val="12"/>
        <color theme="1"/>
        <rFont val="Times New Roman"/>
        <charset val="134"/>
      </rPr>
      <t>210</t>
    </r>
    <r>
      <rPr>
        <sz val="12"/>
        <color theme="1"/>
        <rFont val="宋体"/>
        <charset val="134"/>
      </rPr>
      <t>米，配套建设管涵等相关附属设施。</t>
    </r>
  </si>
  <si>
    <r>
      <rPr>
        <sz val="12"/>
        <color theme="1"/>
        <rFont val="宋体"/>
        <charset val="134"/>
      </rPr>
      <t>切实保障农户</t>
    </r>
    <r>
      <rPr>
        <sz val="12"/>
        <color theme="1"/>
        <rFont val="Times New Roman"/>
        <charset val="134"/>
      </rPr>
      <t>32</t>
    </r>
    <r>
      <rPr>
        <sz val="12"/>
        <color theme="1"/>
        <rFont val="宋体"/>
        <charset val="134"/>
      </rPr>
      <t>户</t>
    </r>
    <r>
      <rPr>
        <sz val="12"/>
        <color theme="1"/>
        <rFont val="Times New Roman"/>
        <charset val="134"/>
      </rPr>
      <t>58</t>
    </r>
    <r>
      <rPr>
        <sz val="12"/>
        <color theme="1"/>
        <rFont val="宋体"/>
        <charset val="134"/>
      </rPr>
      <t>人生产生活安全和务工增收，其中脱贫户及监测对象</t>
    </r>
    <r>
      <rPr>
        <sz val="12"/>
        <color theme="1"/>
        <rFont val="Times New Roman"/>
        <charset val="134"/>
      </rPr>
      <t>11</t>
    </r>
    <r>
      <rPr>
        <sz val="12"/>
        <color theme="1"/>
        <rFont val="宋体"/>
        <charset val="134"/>
      </rPr>
      <t>户</t>
    </r>
    <r>
      <rPr>
        <sz val="12"/>
        <color theme="1"/>
        <rFont val="Times New Roman"/>
        <charset val="134"/>
      </rPr>
      <t>25</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。村集体明确管护运营人员，确保持续发挥效益，项目形成资产归村集体所有。</t>
    </r>
  </si>
  <si>
    <r>
      <rPr>
        <sz val="12"/>
        <color theme="1"/>
        <rFont val="宋体"/>
        <charset val="134"/>
      </rPr>
      <t>生产生活安全和务工增收</t>
    </r>
  </si>
  <si>
    <r>
      <rPr>
        <sz val="12"/>
        <color theme="1"/>
        <rFont val="宋体"/>
        <charset val="134"/>
      </rPr>
      <t>受益脱贫户和监测对象人口数</t>
    </r>
    <r>
      <rPr>
        <sz val="12"/>
        <color theme="1"/>
        <rFont val="Times New Roman"/>
        <charset val="134"/>
      </rPr>
      <t>≥25</t>
    </r>
    <r>
      <rPr>
        <sz val="12"/>
        <color theme="1"/>
        <rFont val="宋体"/>
        <charset val="134"/>
      </rPr>
      <t>人</t>
    </r>
  </si>
  <si>
    <r>
      <rPr>
        <sz val="12"/>
        <color theme="1"/>
        <rFont val="Times New Roman"/>
        <charset val="134"/>
      </rPr>
      <t>2025</t>
    </r>
    <r>
      <rPr>
        <sz val="12"/>
        <color theme="1"/>
        <rFont val="宋体"/>
        <charset val="134"/>
      </rPr>
      <t>年留坝县留侯镇火烧关村排洪渠修建项目</t>
    </r>
  </si>
  <si>
    <r>
      <rPr>
        <sz val="12"/>
        <color theme="1"/>
        <rFont val="宋体"/>
        <charset val="134"/>
      </rPr>
      <t>新建</t>
    </r>
    <r>
      <rPr>
        <sz val="12"/>
        <color theme="1"/>
        <rFont val="Times New Roman"/>
        <charset val="134"/>
      </rPr>
      <t>M7.5</t>
    </r>
    <r>
      <rPr>
        <sz val="12"/>
        <color theme="1"/>
        <rFont val="宋体"/>
        <charset val="134"/>
      </rPr>
      <t>浆砌石排洪渠</t>
    </r>
    <r>
      <rPr>
        <sz val="12"/>
        <color theme="1"/>
        <rFont val="Times New Roman"/>
        <charset val="134"/>
      </rPr>
      <t>49</t>
    </r>
    <r>
      <rPr>
        <sz val="12"/>
        <color theme="1"/>
        <rFont val="宋体"/>
        <charset val="134"/>
      </rPr>
      <t>米，</t>
    </r>
    <r>
      <rPr>
        <sz val="12"/>
        <color theme="1"/>
        <rFont val="Times New Roman"/>
        <charset val="134"/>
      </rPr>
      <t>C20</t>
    </r>
    <r>
      <rPr>
        <sz val="12"/>
        <color theme="1"/>
        <rFont val="宋体"/>
        <charset val="134"/>
      </rPr>
      <t>砼现浇排洪渠</t>
    </r>
    <r>
      <rPr>
        <sz val="12"/>
        <color theme="1"/>
        <rFont val="Times New Roman"/>
        <charset val="134"/>
      </rPr>
      <t>35</t>
    </r>
    <r>
      <rPr>
        <sz val="12"/>
        <color theme="1"/>
        <rFont val="宋体"/>
        <charset val="134"/>
      </rPr>
      <t>米，</t>
    </r>
    <r>
      <rPr>
        <sz val="12"/>
        <color theme="1"/>
        <rFont val="Times New Roman"/>
        <charset val="134"/>
      </rPr>
      <t>60</t>
    </r>
    <r>
      <rPr>
        <sz val="12"/>
        <color theme="1"/>
        <rFont val="宋体"/>
        <charset val="134"/>
      </rPr>
      <t>㎝砖砌排洪渠</t>
    </r>
    <r>
      <rPr>
        <sz val="12"/>
        <color theme="1"/>
        <rFont val="Times New Roman"/>
        <charset val="134"/>
      </rPr>
      <t>80</t>
    </r>
    <r>
      <rPr>
        <sz val="12"/>
        <color theme="1"/>
        <rFont val="宋体"/>
        <charset val="134"/>
      </rPr>
      <t>米。</t>
    </r>
  </si>
  <si>
    <r>
      <rPr>
        <sz val="12"/>
        <color theme="1"/>
        <rFont val="宋体"/>
        <charset val="134"/>
      </rPr>
      <t>留侯镇</t>
    </r>
    <r>
      <rPr>
        <sz val="12"/>
        <color theme="1"/>
        <rFont val="Times New Roman"/>
        <charset val="134"/>
      </rPr>
      <t xml:space="preserve">
</t>
    </r>
    <r>
      <rPr>
        <sz val="12"/>
        <color theme="1"/>
        <rFont val="宋体"/>
        <charset val="134"/>
      </rPr>
      <t>火烧关村</t>
    </r>
  </si>
  <si>
    <r>
      <rPr>
        <sz val="12"/>
        <color theme="1"/>
        <rFont val="宋体"/>
        <charset val="134"/>
      </rPr>
      <t>改善农户</t>
    </r>
    <r>
      <rPr>
        <sz val="12"/>
        <color theme="1"/>
        <rFont val="Times New Roman"/>
        <charset val="134"/>
      </rPr>
      <t>16</t>
    </r>
    <r>
      <rPr>
        <sz val="12"/>
        <color theme="1"/>
        <rFont val="宋体"/>
        <charset val="134"/>
      </rPr>
      <t>户</t>
    </r>
    <r>
      <rPr>
        <sz val="12"/>
        <color theme="1"/>
        <rFont val="Times New Roman"/>
        <charset val="134"/>
      </rPr>
      <t>49</t>
    </r>
    <r>
      <rPr>
        <sz val="12"/>
        <color theme="1"/>
        <rFont val="宋体"/>
        <charset val="134"/>
      </rPr>
      <t>人生产生活安全和务工增收，其中脱贫户和监测对象</t>
    </r>
    <r>
      <rPr>
        <sz val="12"/>
        <color theme="1"/>
        <rFont val="Times New Roman"/>
        <charset val="134"/>
      </rPr>
      <t>7</t>
    </r>
    <r>
      <rPr>
        <sz val="12"/>
        <color theme="1"/>
        <rFont val="宋体"/>
        <charset val="134"/>
      </rPr>
      <t>户</t>
    </r>
    <r>
      <rPr>
        <sz val="12"/>
        <color theme="1"/>
        <rFont val="Times New Roman"/>
        <charset val="134"/>
      </rPr>
      <t>21</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。村集体明确管护运营人员，确保持续发挥效益，项目形成资产归村集体所有。</t>
    </r>
  </si>
  <si>
    <r>
      <rPr>
        <sz val="12"/>
        <color theme="1"/>
        <rFont val="Times New Roman"/>
        <charset val="134"/>
      </rPr>
      <t>2025</t>
    </r>
    <r>
      <rPr>
        <sz val="12"/>
        <color theme="1"/>
        <rFont val="宋体"/>
        <charset val="134"/>
      </rPr>
      <t>年留坝县青桥驿镇社火坪村中央财政以工代赈项目</t>
    </r>
  </si>
  <si>
    <r>
      <rPr>
        <sz val="12"/>
        <color theme="1"/>
        <rFont val="宋体"/>
        <charset val="134"/>
      </rPr>
      <t>新建水泥混凝土道路长</t>
    </r>
    <r>
      <rPr>
        <sz val="12"/>
        <color theme="1"/>
        <rFont val="Times New Roman"/>
        <charset val="134"/>
      </rPr>
      <t>142</t>
    </r>
    <r>
      <rPr>
        <sz val="12"/>
        <color theme="1"/>
        <rFont val="宋体"/>
        <charset val="134"/>
      </rPr>
      <t>米</t>
    </r>
    <r>
      <rPr>
        <sz val="12"/>
        <color theme="1"/>
        <rFont val="Times New Roman"/>
        <charset val="134"/>
      </rPr>
      <t>,</t>
    </r>
    <r>
      <rPr>
        <sz val="12"/>
        <color theme="1"/>
        <rFont val="宋体"/>
        <charset val="134"/>
      </rPr>
      <t>宽</t>
    </r>
    <r>
      <rPr>
        <sz val="12"/>
        <color theme="1"/>
        <rFont val="Times New Roman"/>
        <charset val="134"/>
      </rPr>
      <t>4.5</t>
    </r>
    <r>
      <rPr>
        <sz val="12"/>
        <color theme="1"/>
        <rFont val="宋体"/>
        <charset val="134"/>
      </rPr>
      <t>米</t>
    </r>
    <r>
      <rPr>
        <sz val="12"/>
        <color theme="1"/>
        <rFont val="Times New Roman"/>
        <charset val="134"/>
      </rPr>
      <t>,</t>
    </r>
    <r>
      <rPr>
        <sz val="12"/>
        <color theme="1"/>
        <rFont val="宋体"/>
        <charset val="134"/>
      </rPr>
      <t>厚</t>
    </r>
    <r>
      <rPr>
        <sz val="12"/>
        <color theme="1"/>
        <rFont val="Times New Roman"/>
        <charset val="134"/>
      </rPr>
      <t>0.18</t>
    </r>
    <r>
      <rPr>
        <sz val="12"/>
        <color theme="1"/>
        <rFont val="宋体"/>
        <charset val="134"/>
      </rPr>
      <t>米；拓宽道路长</t>
    </r>
    <r>
      <rPr>
        <sz val="12"/>
        <color theme="1"/>
        <rFont val="Times New Roman"/>
        <charset val="134"/>
      </rPr>
      <t>1.5</t>
    </r>
    <r>
      <rPr>
        <sz val="12"/>
        <color theme="1"/>
        <rFont val="宋体"/>
        <charset val="134"/>
      </rPr>
      <t>公里，宽</t>
    </r>
    <r>
      <rPr>
        <sz val="12"/>
        <color theme="1"/>
        <rFont val="Times New Roman"/>
        <charset val="134"/>
      </rPr>
      <t>1</t>
    </r>
    <r>
      <rPr>
        <sz val="12"/>
        <color theme="1"/>
        <rFont val="宋体"/>
        <charset val="134"/>
      </rPr>
      <t>米，厚</t>
    </r>
    <r>
      <rPr>
        <sz val="12"/>
        <color theme="1"/>
        <rFont val="Times New Roman"/>
        <charset val="134"/>
      </rPr>
      <t>0.18</t>
    </r>
    <r>
      <rPr>
        <sz val="12"/>
        <color theme="1"/>
        <rFont val="宋体"/>
        <charset val="134"/>
      </rPr>
      <t>米，配套路肩水沟；新建停车位、错车道</t>
    </r>
    <r>
      <rPr>
        <sz val="12"/>
        <color theme="1"/>
        <rFont val="Times New Roman"/>
        <charset val="134"/>
      </rPr>
      <t>25</t>
    </r>
    <r>
      <rPr>
        <sz val="12"/>
        <color theme="1"/>
        <rFont val="宋体"/>
        <charset val="134"/>
      </rPr>
      <t>个，</t>
    </r>
    <r>
      <rPr>
        <sz val="12"/>
        <color theme="1"/>
        <rFont val="Times New Roman"/>
        <charset val="134"/>
      </rPr>
      <t>400</t>
    </r>
    <r>
      <rPr>
        <sz val="12"/>
        <color theme="1"/>
        <rFont val="宋体"/>
        <charset val="134"/>
      </rPr>
      <t>平方米；修复水毁道路</t>
    </r>
    <r>
      <rPr>
        <sz val="12"/>
        <color theme="1"/>
        <rFont val="Times New Roman"/>
        <charset val="134"/>
      </rPr>
      <t>2.3</t>
    </r>
    <r>
      <rPr>
        <sz val="12"/>
        <color theme="1"/>
        <rFont val="宋体"/>
        <charset val="134"/>
      </rPr>
      <t>公里，修建挡墙</t>
    </r>
    <r>
      <rPr>
        <sz val="12"/>
        <color theme="1"/>
        <rFont val="Times New Roman"/>
        <charset val="134"/>
      </rPr>
      <t>400</t>
    </r>
    <r>
      <rPr>
        <sz val="12"/>
        <color theme="1"/>
        <rFont val="宋体"/>
        <charset val="134"/>
      </rPr>
      <t>立方米，修复路基</t>
    </r>
    <r>
      <rPr>
        <sz val="12"/>
        <color theme="1"/>
        <rFont val="Times New Roman"/>
        <charset val="134"/>
      </rPr>
      <t>2300</t>
    </r>
    <r>
      <rPr>
        <sz val="12"/>
        <color theme="1"/>
        <rFont val="宋体"/>
        <charset val="134"/>
      </rPr>
      <t>平方米；实施村庄环境整治，对</t>
    </r>
    <r>
      <rPr>
        <sz val="12"/>
        <color theme="1"/>
        <rFont val="Times New Roman"/>
        <charset val="134"/>
      </rPr>
      <t>2</t>
    </r>
    <r>
      <rPr>
        <sz val="12"/>
        <color theme="1"/>
        <rFont val="宋体"/>
        <charset val="134"/>
      </rPr>
      <t>处田间道路长</t>
    </r>
    <r>
      <rPr>
        <sz val="12"/>
        <color theme="1"/>
        <rFont val="Times New Roman"/>
        <charset val="134"/>
      </rPr>
      <t>1.5</t>
    </r>
    <r>
      <rPr>
        <sz val="12"/>
        <color theme="1"/>
        <rFont val="宋体"/>
        <charset val="134"/>
      </rPr>
      <t>公里，宽</t>
    </r>
    <r>
      <rPr>
        <sz val="12"/>
        <color theme="1"/>
        <rFont val="Times New Roman"/>
        <charset val="134"/>
      </rPr>
      <t>0.6</t>
    </r>
    <r>
      <rPr>
        <sz val="12"/>
        <color theme="1"/>
        <rFont val="宋体"/>
        <charset val="134"/>
      </rPr>
      <t>米进行改造提升铺设石板，配套灌溉</t>
    </r>
    <r>
      <rPr>
        <sz val="12"/>
        <color theme="1"/>
        <rFont val="Times New Roman"/>
        <charset val="134"/>
      </rPr>
      <t>U</t>
    </r>
    <r>
      <rPr>
        <sz val="12"/>
        <color theme="1"/>
        <rFont val="宋体"/>
        <charset val="134"/>
      </rPr>
      <t>型堰渠</t>
    </r>
    <r>
      <rPr>
        <sz val="12"/>
        <color theme="1"/>
        <rFont val="Times New Roman"/>
        <charset val="134"/>
      </rPr>
      <t>1200</t>
    </r>
    <r>
      <rPr>
        <sz val="12"/>
        <color theme="1"/>
        <rFont val="宋体"/>
        <charset val="134"/>
      </rPr>
      <t>米。</t>
    </r>
  </si>
  <si>
    <r>
      <rPr>
        <sz val="12"/>
        <color theme="1"/>
        <rFont val="宋体"/>
        <charset val="134"/>
      </rPr>
      <t>带动农户</t>
    </r>
    <r>
      <rPr>
        <sz val="12"/>
        <color theme="1"/>
        <rFont val="Times New Roman"/>
        <charset val="134"/>
      </rPr>
      <t>54</t>
    </r>
    <r>
      <rPr>
        <sz val="12"/>
        <color theme="1"/>
        <rFont val="宋体"/>
        <charset val="134"/>
      </rPr>
      <t>户</t>
    </r>
    <r>
      <rPr>
        <sz val="12"/>
        <color theme="1"/>
        <rFont val="Times New Roman"/>
        <charset val="134"/>
      </rPr>
      <t>164</t>
    </r>
    <r>
      <rPr>
        <sz val="12"/>
        <color theme="1"/>
        <rFont val="宋体"/>
        <charset val="134"/>
      </rPr>
      <t>人改善出行条件、生产生活条件，务工增收，其中脱贫户和监测对象</t>
    </r>
    <r>
      <rPr>
        <sz val="12"/>
        <color theme="1"/>
        <rFont val="Times New Roman"/>
        <charset val="134"/>
      </rPr>
      <t>17</t>
    </r>
    <r>
      <rPr>
        <sz val="12"/>
        <color theme="1"/>
        <rFont val="宋体"/>
        <charset val="134"/>
      </rPr>
      <t>户</t>
    </r>
    <r>
      <rPr>
        <sz val="12"/>
        <color theme="1"/>
        <rFont val="Times New Roman"/>
        <charset val="134"/>
      </rPr>
      <t>52</t>
    </r>
    <r>
      <rPr>
        <sz val="12"/>
        <color theme="1"/>
        <rFont val="宋体"/>
        <charset val="134"/>
      </rPr>
      <t>人。项目采取以工代赈方式，带动群众通过务工增收，发放劳务报酬比例不得低于</t>
    </r>
    <r>
      <rPr>
        <sz val="12"/>
        <color theme="1"/>
        <rFont val="Times New Roman"/>
        <charset val="134"/>
      </rPr>
      <t>93</t>
    </r>
    <r>
      <rPr>
        <sz val="12"/>
        <color theme="1"/>
        <rFont val="宋体"/>
        <charset val="134"/>
      </rPr>
      <t>万元，开展培训务工群众</t>
    </r>
    <r>
      <rPr>
        <sz val="12"/>
        <color theme="1"/>
        <rFont val="Times New Roman"/>
        <charset val="134"/>
      </rPr>
      <t>46</t>
    </r>
    <r>
      <rPr>
        <sz val="12"/>
        <color theme="1"/>
        <rFont val="宋体"/>
        <charset val="134"/>
      </rPr>
      <t>人。村集体明确管护人员，设置</t>
    </r>
    <r>
      <rPr>
        <sz val="12"/>
        <color theme="1"/>
        <rFont val="Times New Roman"/>
        <charset val="134"/>
      </rPr>
      <t>2</t>
    </r>
    <r>
      <rPr>
        <sz val="12"/>
        <color theme="1"/>
        <rFont val="宋体"/>
        <charset val="134"/>
      </rPr>
      <t>名公益性岗位，确保持续发挥作用，项目形成公益性资产归村集体所有。</t>
    </r>
  </si>
  <si>
    <r>
      <rPr>
        <sz val="12"/>
        <color theme="1"/>
        <rFont val="宋体"/>
        <charset val="134"/>
      </rPr>
      <t>改善出行条件、生产生活条件，务工增收</t>
    </r>
  </si>
  <si>
    <r>
      <rPr>
        <sz val="14"/>
        <color theme="1"/>
        <rFont val="宋体"/>
        <charset val="134"/>
      </rPr>
      <t>项目总投入</t>
    </r>
    <r>
      <rPr>
        <sz val="14"/>
        <color theme="1"/>
        <rFont val="Times New Roman"/>
        <charset val="134"/>
      </rPr>
      <t>310</t>
    </r>
    <r>
      <rPr>
        <sz val="14"/>
        <color theme="1"/>
        <rFont val="宋体"/>
        <charset val="134"/>
      </rPr>
      <t>万元</t>
    </r>
  </si>
  <si>
    <r>
      <rPr>
        <sz val="12"/>
        <color theme="1"/>
        <rFont val="宋体"/>
        <charset val="134"/>
      </rPr>
      <t>受益脱贫户和监测对象人口数</t>
    </r>
    <r>
      <rPr>
        <sz val="12"/>
        <color theme="1"/>
        <rFont val="Times New Roman"/>
        <charset val="134"/>
      </rPr>
      <t>≥52</t>
    </r>
    <r>
      <rPr>
        <sz val="12"/>
        <color theme="1"/>
        <rFont val="宋体"/>
        <charset val="134"/>
      </rPr>
      <t>人</t>
    </r>
  </si>
  <si>
    <r>
      <rPr>
        <sz val="12"/>
        <color theme="1"/>
        <rFont val="宋体"/>
        <charset val="134"/>
      </rPr>
      <t>县发展和改革局</t>
    </r>
  </si>
  <si>
    <r>
      <rPr>
        <sz val="12"/>
        <color theme="1"/>
        <rFont val="Times New Roman"/>
        <charset val="134"/>
      </rPr>
      <t>2025</t>
    </r>
    <r>
      <rPr>
        <sz val="12"/>
        <color theme="1"/>
        <rFont val="宋体"/>
        <charset val="134"/>
      </rPr>
      <t>年留坝县玉皇庙镇下西河村中央财政以工代赈项目</t>
    </r>
  </si>
  <si>
    <r>
      <rPr>
        <sz val="12"/>
        <color theme="1"/>
        <rFont val="宋体"/>
        <charset val="134"/>
      </rPr>
      <t>新建水毁河堤</t>
    </r>
    <r>
      <rPr>
        <sz val="12"/>
        <color theme="1"/>
        <rFont val="Times New Roman"/>
        <charset val="134"/>
      </rPr>
      <t>650</t>
    </r>
    <r>
      <rPr>
        <sz val="12"/>
        <color theme="1"/>
        <rFont val="宋体"/>
        <charset val="134"/>
      </rPr>
      <t>米</t>
    </r>
    <r>
      <rPr>
        <sz val="12"/>
        <color theme="1"/>
        <rFont val="Times New Roman"/>
        <charset val="134"/>
      </rPr>
      <t>(</t>
    </r>
    <r>
      <rPr>
        <sz val="12"/>
        <color theme="1"/>
        <rFont val="宋体"/>
        <charset val="134"/>
      </rPr>
      <t>墙身高度</t>
    </r>
    <r>
      <rPr>
        <sz val="12"/>
        <color theme="1"/>
        <rFont val="Times New Roman"/>
        <charset val="134"/>
      </rPr>
      <t>4-5</t>
    </r>
    <r>
      <rPr>
        <sz val="12"/>
        <color theme="1"/>
        <rFont val="宋体"/>
        <charset val="134"/>
      </rPr>
      <t>米，顶宽</t>
    </r>
    <r>
      <rPr>
        <sz val="12"/>
        <color theme="1"/>
        <rFont val="Times New Roman"/>
        <charset val="134"/>
      </rPr>
      <t>0.8</t>
    </r>
    <r>
      <rPr>
        <sz val="12"/>
        <color theme="1"/>
        <rFont val="宋体"/>
        <charset val="134"/>
      </rPr>
      <t>米，</t>
    </r>
    <r>
      <rPr>
        <sz val="12"/>
        <color theme="1"/>
        <rFont val="Times New Roman"/>
        <charset val="134"/>
      </rPr>
      <t>4095</t>
    </r>
    <r>
      <rPr>
        <sz val="12"/>
        <color theme="1"/>
        <rFont val="宋体"/>
        <charset val="134"/>
      </rPr>
      <t>立方米</t>
    </r>
    <r>
      <rPr>
        <sz val="12"/>
        <color theme="1"/>
        <rFont val="Times New Roman"/>
        <charset val="134"/>
      </rPr>
      <t>)</t>
    </r>
    <r>
      <rPr>
        <sz val="12"/>
        <color theme="1"/>
        <rFont val="宋体"/>
        <charset val="134"/>
      </rPr>
      <t>、水毁挡墙</t>
    </r>
    <r>
      <rPr>
        <sz val="12"/>
        <color theme="1"/>
        <rFont val="Times New Roman"/>
        <charset val="134"/>
      </rPr>
      <t>150</t>
    </r>
    <r>
      <rPr>
        <sz val="12"/>
        <color theme="1"/>
        <rFont val="宋体"/>
        <charset val="134"/>
      </rPr>
      <t>米</t>
    </r>
    <r>
      <rPr>
        <sz val="12"/>
        <color theme="1"/>
        <rFont val="Times New Roman"/>
        <charset val="134"/>
      </rPr>
      <t>(</t>
    </r>
    <r>
      <rPr>
        <sz val="12"/>
        <color theme="1"/>
        <rFont val="宋体"/>
        <charset val="134"/>
      </rPr>
      <t>墙身高度</t>
    </r>
    <r>
      <rPr>
        <sz val="12"/>
        <color theme="1"/>
        <rFont val="Times New Roman"/>
        <charset val="134"/>
      </rPr>
      <t>4-5</t>
    </r>
    <r>
      <rPr>
        <sz val="12"/>
        <color theme="1"/>
        <rFont val="宋体"/>
        <charset val="134"/>
      </rPr>
      <t>米，顶宽</t>
    </r>
    <r>
      <rPr>
        <sz val="12"/>
        <color theme="1"/>
        <rFont val="Times New Roman"/>
        <charset val="134"/>
      </rPr>
      <t>0.8</t>
    </r>
    <r>
      <rPr>
        <sz val="12"/>
        <color theme="1"/>
        <rFont val="宋体"/>
        <charset val="134"/>
      </rPr>
      <t>米，</t>
    </r>
    <r>
      <rPr>
        <sz val="12"/>
        <color theme="1"/>
        <rFont val="Times New Roman"/>
        <charset val="134"/>
      </rPr>
      <t>945</t>
    </r>
    <r>
      <rPr>
        <sz val="12"/>
        <color theme="1"/>
        <rFont val="宋体"/>
        <charset val="134"/>
      </rPr>
      <t>立方米</t>
    </r>
    <r>
      <rPr>
        <sz val="12"/>
        <color theme="1"/>
        <rFont val="Times New Roman"/>
        <charset val="134"/>
      </rPr>
      <t>)</t>
    </r>
    <r>
      <rPr>
        <sz val="12"/>
        <color theme="1"/>
        <rFont val="宋体"/>
        <charset val="134"/>
      </rPr>
      <t>、排水沟</t>
    </r>
    <r>
      <rPr>
        <sz val="12"/>
        <color theme="1"/>
        <rFont val="Times New Roman"/>
        <charset val="134"/>
      </rPr>
      <t>400</t>
    </r>
    <r>
      <rPr>
        <sz val="12"/>
        <color theme="1"/>
        <rFont val="宋体"/>
        <charset val="134"/>
      </rPr>
      <t>米</t>
    </r>
    <r>
      <rPr>
        <sz val="12"/>
        <color theme="1"/>
        <rFont val="Times New Roman"/>
        <charset val="134"/>
      </rPr>
      <t>(</t>
    </r>
    <r>
      <rPr>
        <sz val="12"/>
        <color theme="1"/>
        <rFont val="宋体"/>
        <charset val="134"/>
      </rPr>
      <t>宽</t>
    </r>
    <r>
      <rPr>
        <sz val="12"/>
        <color theme="1"/>
        <rFont val="Times New Roman"/>
        <charset val="134"/>
      </rPr>
      <t>40cm</t>
    </r>
    <r>
      <rPr>
        <sz val="12"/>
        <color theme="1"/>
        <rFont val="宋体"/>
        <charset val="134"/>
      </rPr>
      <t>，深度</t>
    </r>
    <r>
      <rPr>
        <sz val="12"/>
        <color theme="1"/>
        <rFont val="Times New Roman"/>
        <charset val="134"/>
      </rPr>
      <t>40cm-50cm</t>
    </r>
    <r>
      <rPr>
        <sz val="12"/>
        <color theme="1"/>
        <rFont val="宋体"/>
        <charset val="134"/>
      </rPr>
      <t>，</t>
    </r>
    <r>
      <rPr>
        <sz val="12"/>
        <color theme="1"/>
        <rFont val="Times New Roman"/>
        <charset val="134"/>
      </rPr>
      <t>168</t>
    </r>
    <r>
      <rPr>
        <sz val="12"/>
        <color theme="1"/>
        <rFont val="宋体"/>
        <charset val="134"/>
      </rPr>
      <t>立方米）、护坡长</t>
    </r>
    <r>
      <rPr>
        <sz val="12"/>
        <color theme="1"/>
        <rFont val="Times New Roman"/>
        <charset val="134"/>
      </rPr>
      <t>80</t>
    </r>
    <r>
      <rPr>
        <sz val="12"/>
        <color theme="1"/>
        <rFont val="宋体"/>
        <charset val="134"/>
      </rPr>
      <t>米（高</t>
    </r>
    <r>
      <rPr>
        <sz val="12"/>
        <color theme="1"/>
        <rFont val="Times New Roman"/>
        <charset val="134"/>
      </rPr>
      <t>5.5</t>
    </r>
    <r>
      <rPr>
        <sz val="12"/>
        <color theme="1"/>
        <rFont val="宋体"/>
        <charset val="134"/>
      </rPr>
      <t>米，顶宽</t>
    </r>
    <r>
      <rPr>
        <sz val="12"/>
        <color theme="1"/>
        <rFont val="Times New Roman"/>
        <charset val="134"/>
      </rPr>
      <t>0.8</t>
    </r>
    <r>
      <rPr>
        <sz val="12"/>
        <color theme="1"/>
        <rFont val="宋体"/>
        <charset val="134"/>
      </rPr>
      <t>米，</t>
    </r>
    <r>
      <rPr>
        <sz val="12"/>
        <color theme="1"/>
        <rFont val="Times New Roman"/>
        <charset val="134"/>
      </rPr>
      <t>616</t>
    </r>
    <r>
      <rPr>
        <sz val="12"/>
        <color theme="1"/>
        <rFont val="宋体"/>
        <charset val="134"/>
      </rPr>
      <t>立方米）、硬化产业道路</t>
    </r>
    <r>
      <rPr>
        <sz val="12"/>
        <color theme="1"/>
        <rFont val="Times New Roman"/>
        <charset val="134"/>
      </rPr>
      <t>400</t>
    </r>
    <r>
      <rPr>
        <sz val="12"/>
        <color theme="1"/>
        <rFont val="宋体"/>
        <charset val="134"/>
      </rPr>
      <t>米</t>
    </r>
    <r>
      <rPr>
        <sz val="12"/>
        <color theme="1"/>
        <rFont val="Times New Roman"/>
        <charset val="134"/>
      </rPr>
      <t>(</t>
    </r>
    <r>
      <rPr>
        <sz val="12"/>
        <color theme="1"/>
        <rFont val="宋体"/>
        <charset val="134"/>
      </rPr>
      <t>路面平均宽</t>
    </r>
    <r>
      <rPr>
        <sz val="12"/>
        <color theme="1"/>
        <rFont val="Times New Roman"/>
        <charset val="134"/>
      </rPr>
      <t>3.5</t>
    </r>
    <r>
      <rPr>
        <sz val="12"/>
        <color theme="1"/>
        <rFont val="宋体"/>
        <charset val="134"/>
      </rPr>
      <t>米，厚</t>
    </r>
    <r>
      <rPr>
        <sz val="12"/>
        <color theme="1"/>
        <rFont val="Times New Roman"/>
        <charset val="134"/>
      </rPr>
      <t xml:space="preserve"> 18cmC25</t>
    </r>
    <r>
      <rPr>
        <sz val="12"/>
        <color theme="1"/>
        <rFont val="宋体"/>
        <charset val="134"/>
      </rPr>
      <t>，</t>
    </r>
    <r>
      <rPr>
        <sz val="12"/>
        <color theme="1"/>
        <rFont val="Times New Roman"/>
        <charset val="134"/>
      </rPr>
      <t>1400</t>
    </r>
    <r>
      <rPr>
        <sz val="12"/>
        <color theme="1"/>
        <rFont val="宋体"/>
        <charset val="134"/>
      </rPr>
      <t>平方米</t>
    </r>
    <r>
      <rPr>
        <sz val="12"/>
        <color theme="1"/>
        <rFont val="Times New Roman"/>
        <charset val="134"/>
      </rPr>
      <t>)</t>
    </r>
    <r>
      <rPr>
        <sz val="12"/>
        <color theme="1"/>
        <rFont val="宋体"/>
        <charset val="134"/>
      </rPr>
      <t>。</t>
    </r>
  </si>
  <si>
    <r>
      <rPr>
        <sz val="12"/>
        <color theme="1"/>
        <rFont val="宋体"/>
        <charset val="134"/>
      </rPr>
      <t>带动农户</t>
    </r>
    <r>
      <rPr>
        <sz val="12"/>
        <color theme="1"/>
        <rFont val="Times New Roman"/>
        <charset val="134"/>
      </rPr>
      <t>85</t>
    </r>
    <r>
      <rPr>
        <sz val="12"/>
        <color theme="1"/>
        <rFont val="宋体"/>
        <charset val="134"/>
      </rPr>
      <t>户</t>
    </r>
    <r>
      <rPr>
        <sz val="12"/>
        <color theme="1"/>
        <rFont val="Times New Roman"/>
        <charset val="134"/>
      </rPr>
      <t>280</t>
    </r>
    <r>
      <rPr>
        <sz val="12"/>
        <color theme="1"/>
        <rFont val="宋体"/>
        <charset val="134"/>
      </rPr>
      <t>人改善出行条件、生产生活条件，务工增收，其中脱贫户和监测对象</t>
    </r>
    <r>
      <rPr>
        <sz val="12"/>
        <color theme="1"/>
        <rFont val="Times New Roman"/>
        <charset val="134"/>
      </rPr>
      <t>12</t>
    </r>
    <r>
      <rPr>
        <sz val="12"/>
        <color theme="1"/>
        <rFont val="宋体"/>
        <charset val="134"/>
      </rPr>
      <t>户</t>
    </r>
    <r>
      <rPr>
        <sz val="12"/>
        <color theme="1"/>
        <rFont val="Times New Roman"/>
        <charset val="134"/>
      </rPr>
      <t>23</t>
    </r>
    <r>
      <rPr>
        <sz val="12"/>
        <color theme="1"/>
        <rFont val="宋体"/>
        <charset val="134"/>
      </rPr>
      <t>人。项目采取以工代赈方式，带动群众通过务工增收，发放劳务报酬比例不得低于</t>
    </r>
    <r>
      <rPr>
        <sz val="12"/>
        <color theme="1"/>
        <rFont val="Times New Roman"/>
        <charset val="134"/>
      </rPr>
      <t>103.3</t>
    </r>
    <r>
      <rPr>
        <sz val="12"/>
        <color theme="1"/>
        <rFont val="宋体"/>
        <charset val="134"/>
      </rPr>
      <t>万元，开展培训务工群众</t>
    </r>
    <r>
      <rPr>
        <sz val="12"/>
        <color theme="1"/>
        <rFont val="Times New Roman"/>
        <charset val="134"/>
      </rPr>
      <t>76</t>
    </r>
    <r>
      <rPr>
        <sz val="12"/>
        <color theme="1"/>
        <rFont val="宋体"/>
        <charset val="134"/>
      </rPr>
      <t>人。村集体明确管护人员，设置</t>
    </r>
    <r>
      <rPr>
        <sz val="12"/>
        <color theme="1"/>
        <rFont val="Times New Roman"/>
        <charset val="134"/>
      </rPr>
      <t>3</t>
    </r>
    <r>
      <rPr>
        <sz val="12"/>
        <color theme="1"/>
        <rFont val="宋体"/>
        <charset val="134"/>
      </rPr>
      <t>名公益性岗位，确保持续发挥作用，项目形成公益性资产归村集体所有。</t>
    </r>
  </si>
  <si>
    <r>
      <rPr>
        <sz val="14"/>
        <color theme="1"/>
        <rFont val="宋体"/>
        <charset val="134"/>
      </rPr>
      <t>项目总投入</t>
    </r>
    <r>
      <rPr>
        <sz val="14"/>
        <color theme="1"/>
        <rFont val="Times New Roman"/>
        <charset val="134"/>
      </rPr>
      <t>332</t>
    </r>
    <r>
      <rPr>
        <sz val="14"/>
        <color theme="1"/>
        <rFont val="宋体"/>
        <charset val="134"/>
      </rPr>
      <t>万元</t>
    </r>
  </si>
  <si>
    <r>
      <rPr>
        <sz val="12"/>
        <color theme="1"/>
        <rFont val="Times New Roman"/>
        <charset val="134"/>
      </rPr>
      <t>2025</t>
    </r>
    <r>
      <rPr>
        <sz val="12"/>
        <color theme="1"/>
        <rFont val="宋体"/>
        <charset val="134"/>
      </rPr>
      <t>年留坝县留侯镇闸口石村中央财政以工代赈项目</t>
    </r>
  </si>
  <si>
    <r>
      <rPr>
        <sz val="12"/>
        <color theme="1"/>
        <rFont val="宋体"/>
        <charset val="134"/>
      </rPr>
      <t>新建仿树藤</t>
    </r>
    <r>
      <rPr>
        <sz val="12"/>
        <color theme="1"/>
        <rFont val="Times New Roman"/>
        <charset val="134"/>
      </rPr>
      <t>C20</t>
    </r>
    <r>
      <rPr>
        <sz val="12"/>
        <color theme="1"/>
        <rFont val="宋体"/>
        <charset val="134"/>
      </rPr>
      <t>混凝土护栏</t>
    </r>
    <r>
      <rPr>
        <sz val="12"/>
        <color theme="1"/>
        <rFont val="Times New Roman"/>
        <charset val="134"/>
      </rPr>
      <t>2250</t>
    </r>
    <r>
      <rPr>
        <sz val="12"/>
        <color theme="1"/>
        <rFont val="宋体"/>
        <charset val="134"/>
      </rPr>
      <t>米、高</t>
    </r>
    <r>
      <rPr>
        <sz val="12"/>
        <color theme="1"/>
        <rFont val="Times New Roman"/>
        <charset val="134"/>
      </rPr>
      <t>1.2</t>
    </r>
    <r>
      <rPr>
        <sz val="12"/>
        <color theme="1"/>
        <rFont val="宋体"/>
        <charset val="134"/>
      </rPr>
      <t>米；浆砌石挡墙</t>
    </r>
    <r>
      <rPr>
        <sz val="12"/>
        <color theme="1"/>
        <rFont val="Times New Roman"/>
        <charset val="134"/>
      </rPr>
      <t>420</t>
    </r>
    <r>
      <rPr>
        <sz val="12"/>
        <color theme="1"/>
        <rFont val="宋体"/>
        <charset val="134"/>
      </rPr>
      <t>米（</t>
    </r>
    <r>
      <rPr>
        <sz val="12"/>
        <color theme="1"/>
        <rFont val="Times New Roman"/>
        <charset val="134"/>
      </rPr>
      <t>1830 m3</t>
    </r>
    <r>
      <rPr>
        <sz val="12"/>
        <color theme="1"/>
        <rFont val="宋体"/>
        <charset val="134"/>
      </rPr>
      <t>），顶宽</t>
    </r>
    <r>
      <rPr>
        <sz val="12"/>
        <color theme="1"/>
        <rFont val="Times New Roman"/>
        <charset val="134"/>
      </rPr>
      <t>0.5</t>
    </r>
    <r>
      <rPr>
        <sz val="12"/>
        <color theme="1"/>
        <rFont val="宋体"/>
        <charset val="134"/>
      </rPr>
      <t>米，底宽</t>
    </r>
    <r>
      <rPr>
        <sz val="12"/>
        <color theme="1"/>
        <rFont val="Times New Roman"/>
        <charset val="134"/>
      </rPr>
      <t>1.5</t>
    </r>
    <r>
      <rPr>
        <sz val="12"/>
        <color theme="1"/>
        <rFont val="宋体"/>
        <charset val="134"/>
      </rPr>
      <t>米；道路硬化</t>
    </r>
    <r>
      <rPr>
        <sz val="12"/>
        <color theme="1"/>
        <rFont val="Times New Roman"/>
        <charset val="134"/>
      </rPr>
      <t>100</t>
    </r>
    <r>
      <rPr>
        <sz val="12"/>
        <color theme="1"/>
        <rFont val="宋体"/>
        <charset val="134"/>
      </rPr>
      <t>米、宽</t>
    </r>
    <r>
      <rPr>
        <sz val="12"/>
        <color theme="1"/>
        <rFont val="Times New Roman"/>
        <charset val="134"/>
      </rPr>
      <t>1</t>
    </r>
    <r>
      <rPr>
        <sz val="12"/>
        <color theme="1"/>
        <rFont val="宋体"/>
        <charset val="134"/>
      </rPr>
      <t>米、厚</t>
    </r>
    <r>
      <rPr>
        <sz val="12"/>
        <color theme="1"/>
        <rFont val="Times New Roman"/>
        <charset val="134"/>
      </rPr>
      <t>18cm</t>
    </r>
    <r>
      <rPr>
        <sz val="12"/>
        <color theme="1"/>
        <rFont val="宋体"/>
        <charset val="134"/>
      </rPr>
      <t>，道路拓宽改造</t>
    </r>
    <r>
      <rPr>
        <sz val="12"/>
        <color theme="1"/>
        <rFont val="Times New Roman"/>
        <charset val="134"/>
      </rPr>
      <t>400</t>
    </r>
    <r>
      <rPr>
        <sz val="12"/>
        <color theme="1"/>
        <rFont val="宋体"/>
        <charset val="134"/>
      </rPr>
      <t>米、加宽</t>
    </r>
    <r>
      <rPr>
        <sz val="12"/>
        <color theme="1"/>
        <rFont val="Times New Roman"/>
        <charset val="134"/>
      </rPr>
      <t>1.5</t>
    </r>
    <r>
      <rPr>
        <sz val="12"/>
        <color theme="1"/>
        <rFont val="宋体"/>
        <charset val="134"/>
      </rPr>
      <t>米、厚</t>
    </r>
    <r>
      <rPr>
        <sz val="12"/>
        <color theme="1"/>
        <rFont val="Times New Roman"/>
        <charset val="134"/>
      </rPr>
      <t>18cm</t>
    </r>
    <r>
      <rPr>
        <sz val="12"/>
        <color theme="1"/>
        <rFont val="宋体"/>
        <charset val="134"/>
      </rPr>
      <t>、改造面积</t>
    </r>
    <r>
      <rPr>
        <sz val="12"/>
        <color theme="1"/>
        <rFont val="Times New Roman"/>
        <charset val="134"/>
      </rPr>
      <t>600</t>
    </r>
    <r>
      <rPr>
        <sz val="12"/>
        <color theme="1"/>
        <rFont val="宋体"/>
        <charset val="134"/>
      </rPr>
      <t>㎡；美丽宜居村庄庭院整治提升</t>
    </r>
    <r>
      <rPr>
        <sz val="12"/>
        <color theme="1"/>
        <rFont val="Times New Roman"/>
        <charset val="134"/>
      </rPr>
      <t>30</t>
    </r>
    <r>
      <rPr>
        <sz val="12"/>
        <color theme="1"/>
        <rFont val="宋体"/>
        <charset val="134"/>
      </rPr>
      <t>户，花池砌筑</t>
    </r>
    <r>
      <rPr>
        <sz val="12"/>
        <color theme="1"/>
        <rFont val="Times New Roman"/>
        <charset val="134"/>
      </rPr>
      <t>490</t>
    </r>
    <r>
      <rPr>
        <sz val="12"/>
        <color theme="1"/>
        <rFont val="宋体"/>
        <charset val="134"/>
      </rPr>
      <t>㎡。鹅卵石铺装</t>
    </r>
    <r>
      <rPr>
        <sz val="12"/>
        <color theme="1"/>
        <rFont val="Times New Roman"/>
        <charset val="134"/>
      </rPr>
      <t>900</t>
    </r>
    <r>
      <rPr>
        <sz val="12"/>
        <color theme="1"/>
        <rFont val="宋体"/>
        <charset val="134"/>
      </rPr>
      <t>㎡，场地碎石铺装</t>
    </r>
    <r>
      <rPr>
        <sz val="12"/>
        <color theme="1"/>
        <rFont val="Times New Roman"/>
        <charset val="134"/>
      </rPr>
      <t>250</t>
    </r>
    <r>
      <rPr>
        <sz val="12"/>
        <color theme="1"/>
        <rFont val="宋体"/>
        <charset val="134"/>
      </rPr>
      <t>㎡，建设停车场</t>
    </r>
    <r>
      <rPr>
        <sz val="12"/>
        <color theme="1"/>
        <rFont val="Times New Roman"/>
        <charset val="134"/>
      </rPr>
      <t>2</t>
    </r>
    <r>
      <rPr>
        <sz val="12"/>
        <color theme="1"/>
        <rFont val="宋体"/>
        <charset val="134"/>
      </rPr>
      <t>处</t>
    </r>
    <r>
      <rPr>
        <sz val="12"/>
        <color theme="1"/>
        <rFont val="Times New Roman"/>
        <charset val="134"/>
      </rPr>
      <t>1400</t>
    </r>
    <r>
      <rPr>
        <sz val="12"/>
        <color theme="1"/>
        <rFont val="宋体"/>
        <charset val="134"/>
      </rPr>
      <t>㎡，及其他工程等。</t>
    </r>
  </si>
  <si>
    <r>
      <rPr>
        <sz val="12"/>
        <color theme="1"/>
        <rFont val="宋体"/>
        <charset val="134"/>
      </rPr>
      <t>留侯镇</t>
    </r>
    <r>
      <rPr>
        <sz val="12"/>
        <color theme="1"/>
        <rFont val="Times New Roman"/>
        <charset val="134"/>
      </rPr>
      <t xml:space="preserve">
</t>
    </r>
    <r>
      <rPr>
        <sz val="12"/>
        <color theme="1"/>
        <rFont val="宋体"/>
        <charset val="134"/>
      </rPr>
      <t>闸口石村</t>
    </r>
  </si>
  <si>
    <r>
      <rPr>
        <sz val="12"/>
        <color theme="1"/>
        <rFont val="宋体"/>
        <charset val="134"/>
      </rPr>
      <t>带动农户</t>
    </r>
    <r>
      <rPr>
        <sz val="12"/>
        <color theme="1"/>
        <rFont val="Times New Roman"/>
        <charset val="134"/>
      </rPr>
      <t>34</t>
    </r>
    <r>
      <rPr>
        <sz val="12"/>
        <color theme="1"/>
        <rFont val="宋体"/>
        <charset val="134"/>
      </rPr>
      <t>户</t>
    </r>
    <r>
      <rPr>
        <sz val="12"/>
        <color theme="1"/>
        <rFont val="Times New Roman"/>
        <charset val="134"/>
      </rPr>
      <t>127</t>
    </r>
    <r>
      <rPr>
        <sz val="12"/>
        <color theme="1"/>
        <rFont val="宋体"/>
        <charset val="134"/>
      </rPr>
      <t>人改善出行条件、生产生活条件，务工增收，其中脱贫户和监测对象</t>
    </r>
    <r>
      <rPr>
        <sz val="12"/>
        <color theme="1"/>
        <rFont val="Times New Roman"/>
        <charset val="134"/>
      </rPr>
      <t>13</t>
    </r>
    <r>
      <rPr>
        <sz val="12"/>
        <color theme="1"/>
        <rFont val="宋体"/>
        <charset val="134"/>
      </rPr>
      <t>户</t>
    </r>
    <r>
      <rPr>
        <sz val="12"/>
        <color theme="1"/>
        <rFont val="Times New Roman"/>
        <charset val="134"/>
      </rPr>
      <t>33</t>
    </r>
    <r>
      <rPr>
        <sz val="12"/>
        <color theme="1"/>
        <rFont val="宋体"/>
        <charset val="134"/>
      </rPr>
      <t>人。项目采取以工代赈方式，带动群众通过务工增收，发放劳务报酬比例不得低于</t>
    </r>
    <r>
      <rPr>
        <sz val="12"/>
        <color theme="1"/>
        <rFont val="Times New Roman"/>
        <charset val="134"/>
      </rPr>
      <t>106</t>
    </r>
    <r>
      <rPr>
        <sz val="12"/>
        <color theme="1"/>
        <rFont val="宋体"/>
        <charset val="134"/>
      </rPr>
      <t>万元，开展培训务工群众</t>
    </r>
    <r>
      <rPr>
        <sz val="12"/>
        <color theme="1"/>
        <rFont val="Times New Roman"/>
        <charset val="134"/>
      </rPr>
      <t>71</t>
    </r>
    <r>
      <rPr>
        <sz val="12"/>
        <color theme="1"/>
        <rFont val="宋体"/>
        <charset val="134"/>
      </rPr>
      <t>人。村集体明确管护人员，设置</t>
    </r>
    <r>
      <rPr>
        <sz val="12"/>
        <color theme="1"/>
        <rFont val="Times New Roman"/>
        <charset val="134"/>
      </rPr>
      <t>2</t>
    </r>
    <r>
      <rPr>
        <sz val="12"/>
        <color theme="1"/>
        <rFont val="宋体"/>
        <charset val="134"/>
      </rPr>
      <t>名公益性岗位，确保持续发挥作用，项目形成公益性资产归村集体所有。</t>
    </r>
  </si>
  <si>
    <r>
      <rPr>
        <sz val="14"/>
        <color theme="1"/>
        <rFont val="宋体"/>
        <charset val="134"/>
      </rPr>
      <t>项目总投入</t>
    </r>
    <r>
      <rPr>
        <sz val="14"/>
        <color theme="1"/>
        <rFont val="Times New Roman"/>
        <charset val="134"/>
      </rPr>
      <t>317.99</t>
    </r>
    <r>
      <rPr>
        <sz val="14"/>
        <color theme="1"/>
        <rFont val="宋体"/>
        <charset val="134"/>
      </rPr>
      <t>万元</t>
    </r>
  </si>
  <si>
    <r>
      <rPr>
        <sz val="12"/>
        <color theme="1"/>
        <rFont val="宋体"/>
        <charset val="134"/>
      </rPr>
      <t>受益脱贫户和监测对象人口数</t>
    </r>
    <r>
      <rPr>
        <sz val="12"/>
        <color theme="1"/>
        <rFont val="Times New Roman"/>
        <charset val="134"/>
      </rPr>
      <t>≥33</t>
    </r>
    <r>
      <rPr>
        <sz val="12"/>
        <color theme="1"/>
        <rFont val="宋体"/>
        <charset val="134"/>
      </rPr>
      <t>人</t>
    </r>
  </si>
  <si>
    <r>
      <rPr>
        <sz val="14"/>
        <color theme="1"/>
        <rFont val="Times New Roman"/>
        <charset val="134"/>
      </rPr>
      <t>2.</t>
    </r>
    <r>
      <rPr>
        <sz val="14"/>
        <color theme="1"/>
        <rFont val="宋体"/>
        <charset val="134"/>
      </rPr>
      <t>人居环境整治</t>
    </r>
  </si>
  <si>
    <r>
      <rPr>
        <sz val="14"/>
        <color theme="1"/>
        <rFont val="宋体"/>
        <charset val="134"/>
      </rPr>
      <t>①农村卫生厕所改造（公共厕所）</t>
    </r>
  </si>
  <si>
    <r>
      <rPr>
        <sz val="12"/>
        <color rgb="FF000000"/>
        <rFont val="宋体"/>
        <charset val="134"/>
      </rPr>
      <t>留坝县留侯镇庙台子村公厕建设项目</t>
    </r>
  </si>
  <si>
    <r>
      <rPr>
        <sz val="12"/>
        <color rgb="FF000000"/>
        <rFont val="宋体"/>
        <charset val="134"/>
      </rPr>
      <t>在庙台子村改建公厕</t>
    </r>
    <r>
      <rPr>
        <sz val="12"/>
        <color rgb="FF000000"/>
        <rFont val="Times New Roman"/>
        <charset val="134"/>
      </rPr>
      <t>1</t>
    </r>
    <r>
      <rPr>
        <sz val="12"/>
        <color rgb="FF000000"/>
        <rFont val="宋体"/>
        <charset val="134"/>
      </rPr>
      <t>处</t>
    </r>
    <r>
      <rPr>
        <sz val="12"/>
        <color rgb="FF000000"/>
        <rFont val="Times New Roman"/>
        <charset val="134"/>
      </rPr>
      <t>40</t>
    </r>
    <r>
      <rPr>
        <sz val="12"/>
        <color rgb="FF000000"/>
        <rFont val="宋体"/>
        <charset val="134"/>
      </rPr>
      <t>平方米，人居环境整治、提升</t>
    </r>
    <r>
      <rPr>
        <sz val="12"/>
        <color rgb="FF000000"/>
        <rFont val="Times New Roman"/>
        <charset val="134"/>
      </rPr>
      <t>450</t>
    </r>
    <r>
      <rPr>
        <sz val="12"/>
        <color rgb="FF000000"/>
        <rFont val="宋体"/>
        <charset val="134"/>
      </rPr>
      <t>平方米。</t>
    </r>
  </si>
  <si>
    <r>
      <rPr>
        <sz val="12"/>
        <color rgb="FF000000"/>
        <rFont val="宋体"/>
        <charset val="134"/>
      </rPr>
      <t>改善农户</t>
    </r>
    <r>
      <rPr>
        <sz val="12"/>
        <color rgb="FF000000"/>
        <rFont val="Times New Roman"/>
        <charset val="134"/>
      </rPr>
      <t>38</t>
    </r>
    <r>
      <rPr>
        <sz val="12"/>
        <color rgb="FF000000"/>
        <rFont val="宋体"/>
        <charset val="134"/>
      </rPr>
      <t>户</t>
    </r>
    <r>
      <rPr>
        <sz val="12"/>
        <color rgb="FF000000"/>
        <rFont val="Times New Roman"/>
        <charset val="134"/>
      </rPr>
      <t>150</t>
    </r>
    <r>
      <rPr>
        <sz val="12"/>
        <color rgb="FF000000"/>
        <rFont val="宋体"/>
        <charset val="134"/>
      </rPr>
      <t>人生产生活及人居环境，务工增收，其中脱贫户及监测对象</t>
    </r>
    <r>
      <rPr>
        <sz val="12"/>
        <color rgb="FF000000"/>
        <rFont val="Times New Roman"/>
        <charset val="134"/>
      </rPr>
      <t>10</t>
    </r>
    <r>
      <rPr>
        <sz val="12"/>
        <color rgb="FF000000"/>
        <rFont val="宋体"/>
        <charset val="134"/>
      </rPr>
      <t>户</t>
    </r>
    <r>
      <rPr>
        <sz val="12"/>
        <color rgb="FF000000"/>
        <rFont val="Times New Roman"/>
        <charset val="134"/>
      </rPr>
      <t>24</t>
    </r>
    <r>
      <rPr>
        <sz val="12"/>
        <color rgb="FF000000"/>
        <rFont val="宋体"/>
        <charset val="134"/>
      </rPr>
      <t>人。项目采取以工代赈方式，带动群众通过务工增收</t>
    </r>
    <r>
      <rPr>
        <sz val="12"/>
        <color rgb="FF000000"/>
        <rFont val="Times New Roman"/>
        <charset val="134"/>
      </rPr>
      <t>,</t>
    </r>
    <r>
      <rPr>
        <sz val="12"/>
        <color rgb="FF000000"/>
        <rFont val="宋体"/>
        <charset val="134"/>
      </rPr>
      <t>发放劳务报酬比例不得低于</t>
    </r>
    <r>
      <rPr>
        <sz val="12"/>
        <color rgb="FF000000"/>
        <rFont val="Times New Roman"/>
        <charset val="134"/>
      </rPr>
      <t>18%</t>
    </r>
    <r>
      <rPr>
        <sz val="12"/>
        <color rgb="FF000000"/>
        <rFont val="宋体"/>
        <charset val="134"/>
      </rPr>
      <t>。村集体明确管护人员，确保持续发挥作用，项目形成公益性资产归村集体所有。</t>
    </r>
  </si>
  <si>
    <r>
      <rPr>
        <sz val="12"/>
        <color theme="1"/>
        <rFont val="宋体"/>
        <charset val="134"/>
      </rPr>
      <t>改善农户生产生活及人居环境，务工增收</t>
    </r>
  </si>
  <si>
    <r>
      <rPr>
        <sz val="12"/>
        <color theme="1"/>
        <rFont val="宋体"/>
        <charset val="134"/>
      </rPr>
      <t>受益脱贫户和监测对象人口数</t>
    </r>
    <r>
      <rPr>
        <sz val="12"/>
        <color theme="1"/>
        <rFont val="Times New Roman"/>
        <charset val="134"/>
      </rPr>
      <t>≥24</t>
    </r>
    <r>
      <rPr>
        <sz val="12"/>
        <color theme="1"/>
        <rFont val="宋体"/>
        <charset val="134"/>
      </rPr>
      <t>人</t>
    </r>
  </si>
  <si>
    <r>
      <rPr>
        <sz val="14"/>
        <color theme="1"/>
        <rFont val="宋体"/>
        <charset val="134"/>
      </rPr>
      <t>②农村污水治理</t>
    </r>
  </si>
  <si>
    <r>
      <rPr>
        <sz val="14"/>
        <color theme="1"/>
        <rFont val="宋体"/>
        <charset val="134"/>
      </rPr>
      <t>③农村垃圾治理</t>
    </r>
  </si>
  <si>
    <r>
      <rPr>
        <sz val="14"/>
        <color theme="1"/>
        <rFont val="宋体"/>
        <charset val="134"/>
      </rPr>
      <t>④村容村貌提升</t>
    </r>
  </si>
  <si>
    <r>
      <rPr>
        <sz val="12"/>
        <color theme="1"/>
        <rFont val="Times New Roman"/>
        <charset val="134"/>
      </rPr>
      <t>2025</t>
    </r>
    <r>
      <rPr>
        <sz val="12"/>
        <color theme="1"/>
        <rFont val="宋体"/>
        <charset val="134"/>
      </rPr>
      <t>年留坝县青桥驿镇蔡家坡村人居环境整治项目</t>
    </r>
  </si>
  <si>
    <r>
      <rPr>
        <sz val="12"/>
        <color theme="1"/>
        <rFont val="宋体"/>
        <charset val="134"/>
      </rPr>
      <t>新建休息平台</t>
    </r>
    <r>
      <rPr>
        <sz val="12"/>
        <color theme="1"/>
        <rFont val="Times New Roman"/>
        <charset val="134"/>
      </rPr>
      <t>50</t>
    </r>
    <r>
      <rPr>
        <sz val="12"/>
        <color theme="1"/>
        <rFont val="宋体"/>
        <charset val="134"/>
      </rPr>
      <t>平方米，改造提升透水砖步道</t>
    </r>
    <r>
      <rPr>
        <sz val="12"/>
        <color theme="1"/>
        <rFont val="Times New Roman"/>
        <charset val="134"/>
      </rPr>
      <t>450</t>
    </r>
    <r>
      <rPr>
        <sz val="12"/>
        <color theme="1"/>
        <rFont val="宋体"/>
        <charset val="134"/>
      </rPr>
      <t>㎡，石板铺装步道</t>
    </r>
    <r>
      <rPr>
        <sz val="12"/>
        <color theme="1"/>
        <rFont val="Times New Roman"/>
        <charset val="134"/>
      </rPr>
      <t>80</t>
    </r>
    <r>
      <rPr>
        <sz val="12"/>
        <color theme="1"/>
        <rFont val="宋体"/>
        <charset val="134"/>
      </rPr>
      <t>㎡，公厕</t>
    </r>
    <r>
      <rPr>
        <sz val="12"/>
        <color theme="1"/>
        <rFont val="Times New Roman"/>
        <charset val="134"/>
      </rPr>
      <t>1</t>
    </r>
    <r>
      <rPr>
        <sz val="12"/>
        <color theme="1"/>
        <rFont val="宋体"/>
        <charset val="134"/>
      </rPr>
      <t>处</t>
    </r>
    <r>
      <rPr>
        <sz val="12"/>
        <color theme="1"/>
        <rFont val="Times New Roman"/>
        <charset val="134"/>
      </rPr>
      <t>60</t>
    </r>
    <r>
      <rPr>
        <sz val="12"/>
        <color theme="1"/>
        <rFont val="宋体"/>
        <charset val="134"/>
      </rPr>
      <t>平方米，基础绿化</t>
    </r>
    <r>
      <rPr>
        <sz val="12"/>
        <color theme="1"/>
        <rFont val="Times New Roman"/>
        <charset val="134"/>
      </rPr>
      <t>2500</t>
    </r>
    <r>
      <rPr>
        <sz val="12"/>
        <color theme="1"/>
        <rFont val="宋体"/>
        <charset val="134"/>
      </rPr>
      <t>平方米。</t>
    </r>
  </si>
  <si>
    <r>
      <rPr>
        <sz val="12"/>
        <color theme="1"/>
        <rFont val="宋体"/>
        <charset val="134"/>
      </rPr>
      <t>改善农户</t>
    </r>
    <r>
      <rPr>
        <sz val="12"/>
        <color theme="1"/>
        <rFont val="Times New Roman"/>
        <charset val="134"/>
      </rPr>
      <t>40</t>
    </r>
    <r>
      <rPr>
        <sz val="12"/>
        <color theme="1"/>
        <rFont val="宋体"/>
        <charset val="134"/>
      </rPr>
      <t>户</t>
    </r>
    <r>
      <rPr>
        <sz val="12"/>
        <color theme="1"/>
        <rFont val="Times New Roman"/>
        <charset val="134"/>
      </rPr>
      <t>143</t>
    </r>
    <r>
      <rPr>
        <sz val="12"/>
        <color theme="1"/>
        <rFont val="宋体"/>
        <charset val="134"/>
      </rPr>
      <t>人生产生活及人居环境、务工增收，其中脱贫户和监测对象户</t>
    </r>
    <r>
      <rPr>
        <sz val="12"/>
        <color theme="1"/>
        <rFont val="Times New Roman"/>
        <charset val="134"/>
      </rPr>
      <t>12</t>
    </r>
    <r>
      <rPr>
        <sz val="12"/>
        <color theme="1"/>
        <rFont val="宋体"/>
        <charset val="134"/>
      </rPr>
      <t>户</t>
    </r>
    <r>
      <rPr>
        <sz val="12"/>
        <color theme="1"/>
        <rFont val="Times New Roman"/>
        <charset val="134"/>
      </rPr>
      <t>43</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</si>
  <si>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改善农户生产生活及人居环境、务工增收</t>
    </r>
  </si>
  <si>
    <r>
      <rPr>
        <sz val="12"/>
        <color theme="1"/>
        <rFont val="Times New Roman"/>
        <charset val="134"/>
      </rPr>
      <t>2025</t>
    </r>
    <r>
      <rPr>
        <sz val="12"/>
        <color theme="1"/>
        <rFont val="宋体"/>
        <charset val="134"/>
      </rPr>
      <t>年留坝县马道镇沙坝村人居环境整治项目</t>
    </r>
  </si>
  <si>
    <r>
      <rPr>
        <sz val="12"/>
        <color theme="1"/>
        <rFont val="宋体"/>
        <charset val="134"/>
      </rPr>
      <t>实施基本绿化</t>
    </r>
    <r>
      <rPr>
        <sz val="12"/>
        <color theme="1"/>
        <rFont val="Times New Roman"/>
        <charset val="134"/>
      </rPr>
      <t>800</t>
    </r>
    <r>
      <rPr>
        <sz val="12"/>
        <color theme="1"/>
        <rFont val="宋体"/>
        <charset val="134"/>
      </rPr>
      <t>平方米，修建花池</t>
    </r>
    <r>
      <rPr>
        <sz val="12"/>
        <color theme="1"/>
        <rFont val="Times New Roman"/>
        <charset val="134"/>
      </rPr>
      <t>440</t>
    </r>
    <r>
      <rPr>
        <sz val="12"/>
        <color theme="1"/>
        <rFont val="宋体"/>
        <charset val="134"/>
      </rPr>
      <t>平方米，安装太阳能路灯</t>
    </r>
    <r>
      <rPr>
        <sz val="12"/>
        <color theme="1"/>
        <rFont val="Times New Roman"/>
        <charset val="134"/>
      </rPr>
      <t>70</t>
    </r>
    <r>
      <rPr>
        <sz val="12"/>
        <color theme="1"/>
        <rFont val="宋体"/>
        <charset val="134"/>
      </rPr>
      <t>盏。</t>
    </r>
  </si>
  <si>
    <r>
      <rPr>
        <sz val="12"/>
        <color theme="1"/>
        <rFont val="宋体"/>
        <charset val="134"/>
      </rPr>
      <t>改善农户</t>
    </r>
    <r>
      <rPr>
        <sz val="12"/>
        <color theme="1"/>
        <rFont val="Times New Roman"/>
        <charset val="134"/>
      </rPr>
      <t>132</t>
    </r>
    <r>
      <rPr>
        <sz val="12"/>
        <color theme="1"/>
        <rFont val="宋体"/>
        <charset val="134"/>
      </rPr>
      <t>户</t>
    </r>
    <r>
      <rPr>
        <sz val="12"/>
        <color theme="1"/>
        <rFont val="Times New Roman"/>
        <charset val="134"/>
      </rPr>
      <t>404</t>
    </r>
    <r>
      <rPr>
        <sz val="12"/>
        <color theme="1"/>
        <rFont val="宋体"/>
        <charset val="134"/>
      </rPr>
      <t>人生产生活及人居环境、务工增收，其中脱贫户和监测对象户</t>
    </r>
    <r>
      <rPr>
        <sz val="12"/>
        <color theme="1"/>
        <rFont val="Times New Roman"/>
        <charset val="134"/>
      </rPr>
      <t>58</t>
    </r>
    <r>
      <rPr>
        <sz val="12"/>
        <color theme="1"/>
        <rFont val="宋体"/>
        <charset val="134"/>
      </rPr>
      <t>户</t>
    </r>
    <r>
      <rPr>
        <sz val="12"/>
        <color theme="1"/>
        <rFont val="Times New Roman"/>
        <charset val="134"/>
      </rPr>
      <t>173</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</si>
  <si>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受益脱贫户和监测对象人口数</t>
    </r>
    <r>
      <rPr>
        <sz val="12"/>
        <color theme="1"/>
        <rFont val="Times New Roman"/>
        <charset val="134"/>
      </rPr>
      <t>≥58</t>
    </r>
    <r>
      <rPr>
        <sz val="12"/>
        <color theme="1"/>
        <rFont val="宋体"/>
        <charset val="134"/>
      </rPr>
      <t>人</t>
    </r>
  </si>
  <si>
    <r>
      <rPr>
        <sz val="12"/>
        <color theme="1"/>
        <rFont val="Times New Roman"/>
        <charset val="134"/>
      </rPr>
      <t>2025</t>
    </r>
    <r>
      <rPr>
        <sz val="12"/>
        <color theme="1"/>
        <rFont val="宋体"/>
        <charset val="134"/>
      </rPr>
      <t>年留坝县马道镇二郎庙村人居环境整治项目</t>
    </r>
  </si>
  <si>
    <r>
      <rPr>
        <sz val="12"/>
        <color theme="1"/>
        <rFont val="宋体"/>
        <charset val="134"/>
      </rPr>
      <t>实施环境整治</t>
    </r>
    <r>
      <rPr>
        <sz val="12"/>
        <color theme="1"/>
        <rFont val="Times New Roman"/>
        <charset val="134"/>
      </rPr>
      <t>600</t>
    </r>
    <r>
      <rPr>
        <sz val="12"/>
        <color theme="1"/>
        <rFont val="宋体"/>
        <charset val="134"/>
      </rPr>
      <t>平方米，建设排水沟</t>
    </r>
    <r>
      <rPr>
        <sz val="12"/>
        <color theme="1"/>
        <rFont val="Times New Roman"/>
        <charset val="134"/>
      </rPr>
      <t>100</t>
    </r>
    <r>
      <rPr>
        <sz val="12"/>
        <color theme="1"/>
        <rFont val="宋体"/>
        <charset val="134"/>
      </rPr>
      <t>米，安装太阳能路灯</t>
    </r>
    <r>
      <rPr>
        <sz val="12"/>
        <color theme="1"/>
        <rFont val="Times New Roman"/>
        <charset val="134"/>
      </rPr>
      <t>40</t>
    </r>
    <r>
      <rPr>
        <sz val="12"/>
        <color theme="1"/>
        <rFont val="宋体"/>
        <charset val="134"/>
      </rPr>
      <t>盏。</t>
    </r>
  </si>
  <si>
    <r>
      <rPr>
        <sz val="12"/>
        <color theme="1"/>
        <rFont val="宋体"/>
        <charset val="134"/>
      </rPr>
      <t>马道镇</t>
    </r>
    <r>
      <rPr>
        <sz val="12"/>
        <color theme="1"/>
        <rFont val="Times New Roman"/>
        <charset val="134"/>
      </rPr>
      <t xml:space="preserve">
</t>
    </r>
    <r>
      <rPr>
        <sz val="12"/>
        <color theme="1"/>
        <rFont val="宋体"/>
        <charset val="134"/>
      </rPr>
      <t>二郎庙村</t>
    </r>
  </si>
  <si>
    <r>
      <rPr>
        <sz val="12"/>
        <color theme="1"/>
        <rFont val="宋体"/>
        <charset val="134"/>
      </rPr>
      <t>改善农户</t>
    </r>
    <r>
      <rPr>
        <sz val="12"/>
        <color theme="1"/>
        <rFont val="Times New Roman"/>
        <charset val="134"/>
      </rPr>
      <t>91</t>
    </r>
    <r>
      <rPr>
        <sz val="12"/>
        <color theme="1"/>
        <rFont val="宋体"/>
        <charset val="134"/>
      </rPr>
      <t>户</t>
    </r>
    <r>
      <rPr>
        <sz val="12"/>
        <color theme="1"/>
        <rFont val="Times New Roman"/>
        <charset val="134"/>
      </rPr>
      <t>261</t>
    </r>
    <r>
      <rPr>
        <sz val="12"/>
        <color theme="1"/>
        <rFont val="宋体"/>
        <charset val="134"/>
      </rPr>
      <t>人生产生活及人居环境、务工增收，其中脱贫户和监测对象</t>
    </r>
    <r>
      <rPr>
        <sz val="12"/>
        <color theme="1"/>
        <rFont val="Times New Roman"/>
        <charset val="134"/>
      </rPr>
      <t>34</t>
    </r>
    <r>
      <rPr>
        <sz val="12"/>
        <color theme="1"/>
        <rFont val="宋体"/>
        <charset val="134"/>
      </rPr>
      <t>户</t>
    </r>
    <r>
      <rPr>
        <sz val="12"/>
        <color theme="1"/>
        <rFont val="Times New Roman"/>
        <charset val="134"/>
      </rPr>
      <t>100</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</si>
  <si>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Times New Roman"/>
        <charset val="134"/>
      </rPr>
      <t>2025</t>
    </r>
    <r>
      <rPr>
        <sz val="12"/>
        <color theme="1"/>
        <rFont val="宋体"/>
        <charset val="134"/>
      </rPr>
      <t>年留坝县火烧店镇望星台村人居环境整治项目</t>
    </r>
  </si>
  <si>
    <r>
      <rPr>
        <sz val="12"/>
        <color theme="1"/>
        <rFont val="宋体"/>
        <charset val="134"/>
      </rPr>
      <t>新建步道</t>
    </r>
    <r>
      <rPr>
        <sz val="12"/>
        <color theme="1"/>
        <rFont val="Times New Roman"/>
        <charset val="134"/>
      </rPr>
      <t>1690</t>
    </r>
    <r>
      <rPr>
        <sz val="12"/>
        <color theme="1"/>
        <rFont val="宋体"/>
        <charset val="134"/>
      </rPr>
      <t>米（均宽</t>
    </r>
    <r>
      <rPr>
        <sz val="12"/>
        <color theme="1"/>
        <rFont val="Times New Roman"/>
        <charset val="134"/>
      </rPr>
      <t>1.5</t>
    </r>
    <r>
      <rPr>
        <sz val="12"/>
        <color theme="1"/>
        <rFont val="宋体"/>
        <charset val="134"/>
      </rPr>
      <t>米、厚</t>
    </r>
    <r>
      <rPr>
        <sz val="12"/>
        <color theme="1"/>
        <rFont val="Times New Roman"/>
        <charset val="134"/>
      </rPr>
      <t>0.15</t>
    </r>
    <r>
      <rPr>
        <sz val="12"/>
        <color theme="1"/>
        <rFont val="宋体"/>
        <charset val="134"/>
      </rPr>
      <t>米），配套浆砌挡墙</t>
    </r>
    <r>
      <rPr>
        <sz val="12"/>
        <color theme="1"/>
        <rFont val="Times New Roman"/>
        <charset val="134"/>
      </rPr>
      <t>300</t>
    </r>
    <r>
      <rPr>
        <sz val="12"/>
        <color theme="1"/>
        <rFont val="宋体"/>
        <charset val="134"/>
      </rPr>
      <t>米（均高</t>
    </r>
    <r>
      <rPr>
        <sz val="12"/>
        <color theme="1"/>
        <rFont val="Times New Roman"/>
        <charset val="134"/>
      </rPr>
      <t>2</t>
    </r>
    <r>
      <rPr>
        <sz val="12"/>
        <color theme="1"/>
        <rFont val="宋体"/>
        <charset val="134"/>
      </rPr>
      <t>米），新建砖砌排水沟长</t>
    </r>
    <r>
      <rPr>
        <sz val="12"/>
        <color theme="1"/>
        <rFont val="Times New Roman"/>
        <charset val="134"/>
      </rPr>
      <t>51</t>
    </r>
    <r>
      <rPr>
        <sz val="12"/>
        <color theme="1"/>
        <rFont val="宋体"/>
        <charset val="134"/>
      </rPr>
      <t>米（宽</t>
    </r>
    <r>
      <rPr>
        <sz val="12"/>
        <color theme="1"/>
        <rFont val="Times New Roman"/>
        <charset val="134"/>
      </rPr>
      <t>0.3</t>
    </r>
    <r>
      <rPr>
        <sz val="12"/>
        <color theme="1"/>
        <rFont val="宋体"/>
        <charset val="134"/>
      </rPr>
      <t>米、高</t>
    </r>
    <r>
      <rPr>
        <sz val="12"/>
        <color theme="1"/>
        <rFont val="Times New Roman"/>
        <charset val="134"/>
      </rPr>
      <t>0.3</t>
    </r>
    <r>
      <rPr>
        <sz val="12"/>
        <color theme="1"/>
        <rFont val="宋体"/>
        <charset val="134"/>
      </rPr>
      <t>米），基本绿化</t>
    </r>
    <r>
      <rPr>
        <sz val="12"/>
        <color theme="1"/>
        <rFont val="Times New Roman"/>
        <charset val="134"/>
      </rPr>
      <t>1196</t>
    </r>
    <r>
      <rPr>
        <sz val="12"/>
        <color theme="1"/>
        <rFont val="宋体"/>
        <charset val="134"/>
      </rPr>
      <t>平方米。</t>
    </r>
  </si>
  <si>
    <r>
      <rPr>
        <sz val="12"/>
        <color theme="1"/>
        <rFont val="宋体"/>
        <charset val="134"/>
      </rPr>
      <t>火烧店镇望星台村</t>
    </r>
  </si>
  <si>
    <r>
      <rPr>
        <sz val="12"/>
        <color theme="1"/>
        <rFont val="宋体"/>
        <charset val="134"/>
      </rPr>
      <t>改善农户</t>
    </r>
    <r>
      <rPr>
        <sz val="12"/>
        <color theme="1"/>
        <rFont val="Times New Roman"/>
        <charset val="134"/>
      </rPr>
      <t>48</t>
    </r>
    <r>
      <rPr>
        <sz val="12"/>
        <color theme="1"/>
        <rFont val="宋体"/>
        <charset val="134"/>
      </rPr>
      <t>户</t>
    </r>
    <r>
      <rPr>
        <sz val="12"/>
        <color theme="1"/>
        <rFont val="Times New Roman"/>
        <charset val="134"/>
      </rPr>
      <t>165</t>
    </r>
    <r>
      <rPr>
        <sz val="12"/>
        <color theme="1"/>
        <rFont val="宋体"/>
        <charset val="134"/>
      </rPr>
      <t>人生产生活及人居环境、务工增收，其中脱贫户和监测对象</t>
    </r>
    <r>
      <rPr>
        <sz val="12"/>
        <color theme="1"/>
        <rFont val="Times New Roman"/>
        <charset val="134"/>
      </rPr>
      <t>10</t>
    </r>
    <r>
      <rPr>
        <sz val="12"/>
        <color theme="1"/>
        <rFont val="宋体"/>
        <charset val="134"/>
      </rPr>
      <t>户</t>
    </r>
    <r>
      <rPr>
        <sz val="12"/>
        <color theme="1"/>
        <rFont val="Times New Roman"/>
        <charset val="134"/>
      </rPr>
      <t>31</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</si>
  <si>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项目总成本投入</t>
    </r>
    <r>
      <rPr>
        <sz val="12"/>
        <color theme="1"/>
        <rFont val="Times New Roman"/>
        <charset val="134"/>
      </rPr>
      <t>120</t>
    </r>
    <r>
      <rPr>
        <sz val="12"/>
        <color theme="1"/>
        <rFont val="宋体"/>
        <charset val="134"/>
      </rPr>
      <t>万</t>
    </r>
  </si>
  <si>
    <r>
      <rPr>
        <sz val="14"/>
        <color theme="1"/>
        <rFont val="Times New Roman"/>
        <charset val="134"/>
      </rPr>
      <t>2025</t>
    </r>
    <r>
      <rPr>
        <sz val="14"/>
        <color theme="1"/>
        <rFont val="宋体"/>
        <charset val="134"/>
      </rPr>
      <t>年</t>
    </r>
    <r>
      <rPr>
        <sz val="14"/>
        <color theme="1"/>
        <rFont val="Times New Roman"/>
        <charset val="134"/>
      </rPr>
      <t>4</t>
    </r>
    <r>
      <rPr>
        <sz val="14"/>
        <color theme="1"/>
        <rFont val="宋体"/>
        <charset val="134"/>
      </rPr>
      <t>月</t>
    </r>
    <r>
      <rPr>
        <sz val="14"/>
        <color theme="1"/>
        <rFont val="Times New Roman"/>
        <charset val="134"/>
      </rPr>
      <t>-2025</t>
    </r>
    <r>
      <rPr>
        <sz val="14"/>
        <color theme="1"/>
        <rFont val="宋体"/>
        <charset val="134"/>
      </rPr>
      <t>年</t>
    </r>
    <r>
      <rPr>
        <sz val="14"/>
        <color theme="1"/>
        <rFont val="Times New Roman"/>
        <charset val="134"/>
      </rPr>
      <t>12</t>
    </r>
    <r>
      <rPr>
        <sz val="14"/>
        <color theme="1"/>
        <rFont val="宋体"/>
        <charset val="134"/>
      </rPr>
      <t>月</t>
    </r>
  </si>
  <si>
    <r>
      <rPr>
        <sz val="12"/>
        <color theme="1"/>
        <rFont val="Times New Roman"/>
        <charset val="134"/>
      </rPr>
      <t>2025</t>
    </r>
    <r>
      <rPr>
        <sz val="12"/>
        <color theme="1"/>
        <rFont val="宋体"/>
        <charset val="134"/>
      </rPr>
      <t>年留坝县马道镇花草门村人居环境整治项目</t>
    </r>
  </si>
  <si>
    <r>
      <rPr>
        <sz val="12"/>
        <color theme="1"/>
        <rFont val="宋体"/>
        <charset val="134"/>
      </rPr>
      <t>建设</t>
    </r>
    <r>
      <rPr>
        <sz val="12"/>
        <color theme="1"/>
        <rFont val="Times New Roman"/>
        <charset val="134"/>
      </rPr>
      <t>4</t>
    </r>
    <r>
      <rPr>
        <sz val="12"/>
        <color theme="1"/>
        <rFont val="宋体"/>
        <charset val="134"/>
      </rPr>
      <t>座化粪池共</t>
    </r>
    <r>
      <rPr>
        <sz val="12"/>
        <color theme="1"/>
        <rFont val="Times New Roman"/>
        <charset val="134"/>
      </rPr>
      <t>40</t>
    </r>
    <r>
      <rPr>
        <sz val="12"/>
        <color theme="1"/>
        <rFont val="宋体"/>
        <charset val="134"/>
      </rPr>
      <t>立方米</t>
    </r>
    <r>
      <rPr>
        <sz val="12"/>
        <color theme="1"/>
        <rFont val="Times New Roman"/>
        <charset val="134"/>
      </rPr>
      <t>,</t>
    </r>
    <r>
      <rPr>
        <sz val="12"/>
        <color theme="1"/>
        <rFont val="宋体"/>
        <charset val="134"/>
      </rPr>
      <t>配套铺设污水管网</t>
    </r>
    <r>
      <rPr>
        <sz val="12"/>
        <color theme="1"/>
        <rFont val="Times New Roman"/>
        <charset val="134"/>
      </rPr>
      <t>DN200</t>
    </r>
    <r>
      <rPr>
        <sz val="12"/>
        <color theme="1"/>
        <rFont val="宋体"/>
        <charset val="134"/>
      </rPr>
      <t>波纹排污管</t>
    </r>
    <r>
      <rPr>
        <sz val="12"/>
        <color theme="1"/>
        <rFont val="Times New Roman"/>
        <charset val="134"/>
      </rPr>
      <t>1338</t>
    </r>
    <r>
      <rPr>
        <sz val="12"/>
        <color theme="1"/>
        <rFont val="宋体"/>
        <charset val="134"/>
      </rPr>
      <t>米，</t>
    </r>
    <r>
      <rPr>
        <sz val="12"/>
        <color theme="1"/>
        <rFont val="Times New Roman"/>
        <charset val="134"/>
      </rPr>
      <t>DN100</t>
    </r>
    <r>
      <rPr>
        <sz val="12"/>
        <color theme="1"/>
        <rFont val="宋体"/>
        <charset val="134"/>
      </rPr>
      <t>排污管</t>
    </r>
    <r>
      <rPr>
        <sz val="12"/>
        <color theme="1"/>
        <rFont val="Times New Roman"/>
        <charset val="134"/>
      </rPr>
      <t>750</t>
    </r>
    <r>
      <rPr>
        <sz val="12"/>
        <color theme="1"/>
        <rFont val="宋体"/>
        <charset val="134"/>
      </rPr>
      <t>米，建设检查井</t>
    </r>
    <r>
      <rPr>
        <sz val="12"/>
        <color theme="1"/>
        <rFont val="Times New Roman"/>
        <charset val="134"/>
      </rPr>
      <t>66</t>
    </r>
    <r>
      <rPr>
        <sz val="12"/>
        <color theme="1"/>
        <rFont val="宋体"/>
        <charset val="134"/>
      </rPr>
      <t>座。</t>
    </r>
  </si>
  <si>
    <r>
      <rPr>
        <sz val="12"/>
        <color theme="1"/>
        <rFont val="宋体"/>
        <charset val="134"/>
      </rPr>
      <t>改善农户</t>
    </r>
    <r>
      <rPr>
        <sz val="12"/>
        <color theme="1"/>
        <rFont val="Times New Roman"/>
        <charset val="134"/>
      </rPr>
      <t>68</t>
    </r>
    <r>
      <rPr>
        <sz val="12"/>
        <color theme="1"/>
        <rFont val="宋体"/>
        <charset val="134"/>
      </rPr>
      <t>户</t>
    </r>
    <r>
      <rPr>
        <sz val="12"/>
        <color theme="1"/>
        <rFont val="Times New Roman"/>
        <charset val="134"/>
      </rPr>
      <t>208</t>
    </r>
    <r>
      <rPr>
        <sz val="12"/>
        <color theme="1"/>
        <rFont val="宋体"/>
        <charset val="134"/>
      </rPr>
      <t>人生产生活及人居环境、务工增收，其中脱贫户和监测对象</t>
    </r>
    <r>
      <rPr>
        <sz val="12"/>
        <color theme="1"/>
        <rFont val="Times New Roman"/>
        <charset val="134"/>
      </rPr>
      <t>20</t>
    </r>
    <r>
      <rPr>
        <sz val="12"/>
        <color theme="1"/>
        <rFont val="宋体"/>
        <charset val="134"/>
      </rPr>
      <t>户</t>
    </r>
    <r>
      <rPr>
        <sz val="12"/>
        <color theme="1"/>
        <rFont val="Times New Roman"/>
        <charset val="134"/>
      </rPr>
      <t>61</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</si>
  <si>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Times New Roman"/>
        <charset val="134"/>
      </rPr>
      <t>2025</t>
    </r>
    <r>
      <rPr>
        <sz val="12"/>
        <color theme="1"/>
        <rFont val="宋体"/>
        <charset val="134"/>
      </rPr>
      <t>年留坝县武关驿镇武关河村人居环境整治项目</t>
    </r>
  </si>
  <si>
    <r>
      <rPr>
        <sz val="12"/>
        <color theme="1"/>
        <rFont val="宋体"/>
        <charset val="134"/>
      </rPr>
      <t>一组姜窝子后街铺设</t>
    </r>
    <r>
      <rPr>
        <sz val="12"/>
        <color theme="1"/>
        <rFont val="Times New Roman"/>
        <charset val="134"/>
      </rPr>
      <t>DN300</t>
    </r>
    <r>
      <rPr>
        <sz val="12"/>
        <color theme="1"/>
        <rFont val="宋体"/>
        <charset val="134"/>
      </rPr>
      <t>波纹排污管</t>
    </r>
    <r>
      <rPr>
        <sz val="12"/>
        <color theme="1"/>
        <rFont val="Times New Roman"/>
        <charset val="134"/>
      </rPr>
      <t>162</t>
    </r>
    <r>
      <rPr>
        <sz val="12"/>
        <color theme="1"/>
        <rFont val="宋体"/>
        <charset val="134"/>
      </rPr>
      <t>米，安装太阳能路灯</t>
    </r>
    <r>
      <rPr>
        <sz val="12"/>
        <color theme="1"/>
        <rFont val="Times New Roman"/>
        <charset val="134"/>
      </rPr>
      <t>31</t>
    </r>
    <r>
      <rPr>
        <sz val="12"/>
        <color theme="1"/>
        <rFont val="宋体"/>
        <charset val="134"/>
      </rPr>
      <t>盏，平整场地及基础绿化</t>
    </r>
    <r>
      <rPr>
        <sz val="12"/>
        <color theme="1"/>
        <rFont val="Times New Roman"/>
        <charset val="134"/>
      </rPr>
      <t>1500</t>
    </r>
    <r>
      <rPr>
        <sz val="12"/>
        <color theme="1"/>
        <rFont val="宋体"/>
        <charset val="134"/>
      </rPr>
      <t>平方米，排水沟加盖板长</t>
    </r>
    <r>
      <rPr>
        <sz val="12"/>
        <color theme="1"/>
        <rFont val="Times New Roman"/>
        <charset val="134"/>
      </rPr>
      <t>150</t>
    </r>
    <r>
      <rPr>
        <sz val="12"/>
        <color theme="1"/>
        <rFont val="宋体"/>
        <charset val="134"/>
      </rPr>
      <t>米等。</t>
    </r>
  </si>
  <si>
    <r>
      <rPr>
        <sz val="12"/>
        <color theme="1"/>
        <rFont val="宋体"/>
        <charset val="134"/>
      </rPr>
      <t>武关驿镇</t>
    </r>
    <r>
      <rPr>
        <sz val="12"/>
        <color theme="1"/>
        <rFont val="Times New Roman"/>
        <charset val="134"/>
      </rPr>
      <t xml:space="preserve">
</t>
    </r>
    <r>
      <rPr>
        <sz val="12"/>
        <color theme="1"/>
        <rFont val="宋体"/>
        <charset val="134"/>
      </rPr>
      <t>武关河村</t>
    </r>
  </si>
  <si>
    <r>
      <rPr>
        <sz val="12"/>
        <color theme="1"/>
        <rFont val="宋体"/>
        <charset val="134"/>
      </rPr>
      <t>改善农户</t>
    </r>
    <r>
      <rPr>
        <sz val="12"/>
        <color theme="1"/>
        <rFont val="Times New Roman"/>
        <charset val="134"/>
      </rPr>
      <t>37</t>
    </r>
    <r>
      <rPr>
        <sz val="12"/>
        <color theme="1"/>
        <rFont val="宋体"/>
        <charset val="134"/>
      </rPr>
      <t>户</t>
    </r>
    <r>
      <rPr>
        <sz val="12"/>
        <color theme="1"/>
        <rFont val="Times New Roman"/>
        <charset val="134"/>
      </rPr>
      <t>107</t>
    </r>
    <r>
      <rPr>
        <sz val="12"/>
        <color theme="1"/>
        <rFont val="宋体"/>
        <charset val="134"/>
      </rPr>
      <t>人生产生活及人居环境、务工增收，其中脱贫户和监测对象</t>
    </r>
    <r>
      <rPr>
        <sz val="12"/>
        <color theme="1"/>
        <rFont val="Times New Roman"/>
        <charset val="134"/>
      </rPr>
      <t>4</t>
    </r>
    <r>
      <rPr>
        <sz val="12"/>
        <color theme="1"/>
        <rFont val="宋体"/>
        <charset val="134"/>
      </rPr>
      <t>户</t>
    </r>
    <r>
      <rPr>
        <sz val="12"/>
        <color theme="1"/>
        <rFont val="Times New Roman"/>
        <charset val="134"/>
      </rPr>
      <t>14</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</si>
  <si>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受益脱贫户和监测对象人口数</t>
    </r>
    <r>
      <rPr>
        <sz val="12"/>
        <color theme="1"/>
        <rFont val="Times New Roman"/>
        <charset val="134"/>
      </rPr>
      <t>≥14</t>
    </r>
    <r>
      <rPr>
        <sz val="12"/>
        <color theme="1"/>
        <rFont val="宋体"/>
        <charset val="134"/>
      </rPr>
      <t>人</t>
    </r>
  </si>
  <si>
    <r>
      <rPr>
        <sz val="12"/>
        <color theme="1"/>
        <rFont val="Times New Roman"/>
        <charset val="134"/>
      </rPr>
      <t>2025</t>
    </r>
    <r>
      <rPr>
        <sz val="12"/>
        <color theme="1"/>
        <rFont val="宋体"/>
        <charset val="134"/>
      </rPr>
      <t>年留坝县武关驿镇上南河村人居环境整治项目</t>
    </r>
  </si>
  <si>
    <r>
      <rPr>
        <sz val="12"/>
        <color theme="1"/>
        <rFont val="宋体"/>
        <charset val="134"/>
      </rPr>
      <t>修建浆砌石挡墙</t>
    </r>
    <r>
      <rPr>
        <sz val="12"/>
        <color theme="1"/>
        <rFont val="Times New Roman"/>
        <charset val="134"/>
      </rPr>
      <t>84</t>
    </r>
    <r>
      <rPr>
        <sz val="12"/>
        <color theme="1"/>
        <rFont val="宋体"/>
        <charset val="134"/>
      </rPr>
      <t>米，安装篱笆</t>
    </r>
    <r>
      <rPr>
        <sz val="12"/>
        <color theme="1"/>
        <rFont val="Times New Roman"/>
        <charset val="134"/>
      </rPr>
      <t>34</t>
    </r>
    <r>
      <rPr>
        <sz val="12"/>
        <color theme="1"/>
        <rFont val="宋体"/>
        <charset val="134"/>
      </rPr>
      <t>米，新建步道</t>
    </r>
    <r>
      <rPr>
        <sz val="12"/>
        <color theme="1"/>
        <rFont val="Times New Roman"/>
        <charset val="134"/>
      </rPr>
      <t>200</t>
    </r>
    <r>
      <rPr>
        <sz val="12"/>
        <color theme="1"/>
        <rFont val="宋体"/>
        <charset val="134"/>
      </rPr>
      <t>米、厚</t>
    </r>
    <r>
      <rPr>
        <sz val="12"/>
        <color theme="1"/>
        <rFont val="Times New Roman"/>
        <charset val="134"/>
      </rPr>
      <t>0.2</t>
    </r>
    <r>
      <rPr>
        <sz val="12"/>
        <color theme="1"/>
        <rFont val="宋体"/>
        <charset val="134"/>
      </rPr>
      <t>米，地面硬化</t>
    </r>
    <r>
      <rPr>
        <sz val="12"/>
        <color theme="1"/>
        <rFont val="Times New Roman"/>
        <charset val="134"/>
      </rPr>
      <t>24</t>
    </r>
    <r>
      <rPr>
        <sz val="12"/>
        <color theme="1"/>
        <rFont val="宋体"/>
        <charset val="134"/>
      </rPr>
      <t>平方米，新建公共卫生间</t>
    </r>
    <r>
      <rPr>
        <sz val="12"/>
        <color theme="1"/>
        <rFont val="Times New Roman"/>
        <charset val="134"/>
      </rPr>
      <t>1</t>
    </r>
    <r>
      <rPr>
        <sz val="12"/>
        <color theme="1"/>
        <rFont val="宋体"/>
        <charset val="134"/>
      </rPr>
      <t>处</t>
    </r>
    <r>
      <rPr>
        <sz val="12"/>
        <color theme="1"/>
        <rFont val="Times New Roman"/>
        <charset val="134"/>
      </rPr>
      <t>30</t>
    </r>
    <r>
      <rPr>
        <sz val="12"/>
        <color theme="1"/>
        <rFont val="宋体"/>
        <charset val="134"/>
      </rPr>
      <t>平方米，</t>
    </r>
    <r>
      <rPr>
        <sz val="12"/>
        <color theme="1"/>
        <rFont val="Times New Roman"/>
        <charset val="134"/>
      </rPr>
      <t>20</t>
    </r>
    <r>
      <rPr>
        <sz val="12"/>
        <color theme="1"/>
        <rFont val="宋体"/>
        <charset val="134"/>
      </rPr>
      <t>立方米化粪池</t>
    </r>
    <r>
      <rPr>
        <sz val="12"/>
        <color theme="1"/>
        <rFont val="Times New Roman"/>
        <charset val="134"/>
      </rPr>
      <t>1</t>
    </r>
    <r>
      <rPr>
        <sz val="12"/>
        <color theme="1"/>
        <rFont val="宋体"/>
        <charset val="134"/>
      </rPr>
      <t>座。</t>
    </r>
  </si>
  <si>
    <r>
      <rPr>
        <sz val="12"/>
        <color theme="1"/>
        <rFont val="宋体"/>
        <charset val="134"/>
      </rPr>
      <t>武关驿镇上南河村</t>
    </r>
  </si>
  <si>
    <r>
      <rPr>
        <sz val="12"/>
        <color theme="1"/>
        <rFont val="宋体"/>
        <charset val="134"/>
      </rPr>
      <t>改善</t>
    </r>
    <r>
      <rPr>
        <sz val="12"/>
        <color theme="1"/>
        <rFont val="Times New Roman"/>
        <charset val="134"/>
      </rPr>
      <t>42</t>
    </r>
    <r>
      <rPr>
        <sz val="12"/>
        <color theme="1"/>
        <rFont val="宋体"/>
        <charset val="134"/>
      </rPr>
      <t>户</t>
    </r>
    <r>
      <rPr>
        <sz val="12"/>
        <color theme="1"/>
        <rFont val="Times New Roman"/>
        <charset val="134"/>
      </rPr>
      <t>122</t>
    </r>
    <r>
      <rPr>
        <sz val="12"/>
        <color theme="1"/>
        <rFont val="宋体"/>
        <charset val="134"/>
      </rPr>
      <t>人生产生活条件及人居环境，其中脱贫人口及监测对象</t>
    </r>
    <r>
      <rPr>
        <sz val="12"/>
        <color theme="1"/>
        <rFont val="Times New Roman"/>
        <charset val="134"/>
      </rPr>
      <t>15</t>
    </r>
    <r>
      <rPr>
        <sz val="12"/>
        <color theme="1"/>
        <rFont val="宋体"/>
        <charset val="134"/>
      </rPr>
      <t>户</t>
    </r>
    <r>
      <rPr>
        <sz val="12"/>
        <color theme="1"/>
        <rFont val="Times New Roman"/>
        <charset val="134"/>
      </rPr>
      <t>47</t>
    </r>
    <r>
      <rPr>
        <sz val="12"/>
        <color theme="1"/>
        <rFont val="宋体"/>
        <charset val="134"/>
      </rPr>
      <t>人。项目采取以工代赈方式实施，发放劳务报酬不低于</t>
    </r>
    <r>
      <rPr>
        <sz val="12"/>
        <color theme="1"/>
        <rFont val="Times New Roman"/>
        <charset val="134"/>
      </rPr>
      <t>18%</t>
    </r>
    <r>
      <rPr>
        <sz val="12"/>
        <color theme="1"/>
        <rFont val="宋体"/>
        <charset val="134"/>
      </rPr>
      <t>。村集体明确管护运营人员，确保持续发挥效益，项目形成资产归村集体所有。</t>
    </r>
  </si>
  <si>
    <r>
      <rPr>
        <sz val="12"/>
        <color theme="1"/>
        <rFont val="宋体"/>
        <charset val="134"/>
      </rPr>
      <t>受益脱贫户和监测对象人口数</t>
    </r>
    <r>
      <rPr>
        <sz val="12"/>
        <color theme="1"/>
        <rFont val="Times New Roman"/>
        <charset val="134"/>
      </rPr>
      <t>≥47</t>
    </r>
    <r>
      <rPr>
        <sz val="12"/>
        <color theme="1"/>
        <rFont val="宋体"/>
        <charset val="134"/>
      </rPr>
      <t>人</t>
    </r>
  </si>
  <si>
    <r>
      <rPr>
        <sz val="12"/>
        <color theme="1"/>
        <rFont val="Times New Roman"/>
        <charset val="134"/>
      </rPr>
      <t>2025</t>
    </r>
    <r>
      <rPr>
        <sz val="12"/>
        <color theme="1"/>
        <rFont val="宋体"/>
        <charset val="134"/>
      </rPr>
      <t>年留坝县武关驿镇松树坝村人居环境整治项目</t>
    </r>
  </si>
  <si>
    <r>
      <rPr>
        <sz val="12"/>
        <color theme="1"/>
        <rFont val="宋体"/>
        <charset val="134"/>
      </rPr>
      <t>打造环境整治节点</t>
    </r>
    <r>
      <rPr>
        <sz val="12"/>
        <color theme="1"/>
        <rFont val="Times New Roman"/>
        <charset val="134"/>
      </rPr>
      <t>8</t>
    </r>
    <r>
      <rPr>
        <sz val="12"/>
        <color theme="1"/>
        <rFont val="宋体"/>
        <charset val="134"/>
      </rPr>
      <t>处</t>
    </r>
    <r>
      <rPr>
        <sz val="12"/>
        <color theme="1"/>
        <rFont val="Times New Roman"/>
        <charset val="134"/>
      </rPr>
      <t>(</t>
    </r>
    <r>
      <rPr>
        <sz val="12"/>
        <color theme="1"/>
        <rFont val="宋体"/>
        <charset val="134"/>
      </rPr>
      <t>进行环境治理，空地平整并绿化，裁花草及树木</t>
    </r>
    <r>
      <rPr>
        <sz val="12"/>
        <color theme="1"/>
        <rFont val="Times New Roman"/>
        <charset val="134"/>
      </rPr>
      <t>)</t>
    </r>
    <r>
      <rPr>
        <sz val="12"/>
        <color theme="1"/>
        <rFont val="宋体"/>
        <charset val="134"/>
      </rPr>
      <t>，基本绿化</t>
    </r>
    <r>
      <rPr>
        <sz val="12"/>
        <color theme="1"/>
        <rFont val="Times New Roman"/>
        <charset val="134"/>
      </rPr>
      <t>700</t>
    </r>
    <r>
      <rPr>
        <sz val="12"/>
        <color theme="1"/>
        <rFont val="宋体"/>
        <charset val="134"/>
      </rPr>
      <t>平方米，新建步道</t>
    </r>
    <r>
      <rPr>
        <sz val="12"/>
        <color theme="1"/>
        <rFont val="Times New Roman"/>
        <charset val="134"/>
      </rPr>
      <t>170</t>
    </r>
    <r>
      <rPr>
        <sz val="12"/>
        <color theme="1"/>
        <rFont val="宋体"/>
        <charset val="134"/>
      </rPr>
      <t>米、均宽</t>
    </r>
    <r>
      <rPr>
        <sz val="12"/>
        <color theme="1"/>
        <rFont val="Times New Roman"/>
        <charset val="134"/>
      </rPr>
      <t>1</t>
    </r>
    <r>
      <rPr>
        <sz val="12"/>
        <color theme="1"/>
        <rFont val="宋体"/>
        <charset val="134"/>
      </rPr>
      <t>米，新建公共卫生间</t>
    </r>
    <r>
      <rPr>
        <sz val="12"/>
        <color theme="1"/>
        <rFont val="Times New Roman"/>
        <charset val="134"/>
      </rPr>
      <t>1</t>
    </r>
    <r>
      <rPr>
        <sz val="12"/>
        <color theme="1"/>
        <rFont val="宋体"/>
        <charset val="134"/>
      </rPr>
      <t>处</t>
    </r>
    <r>
      <rPr>
        <sz val="12"/>
        <color theme="1"/>
        <rFont val="Times New Roman"/>
        <charset val="134"/>
      </rPr>
      <t>7</t>
    </r>
    <r>
      <rPr>
        <sz val="12"/>
        <color theme="1"/>
        <rFont val="宋体"/>
        <charset val="134"/>
      </rPr>
      <t>平方米。</t>
    </r>
  </si>
  <si>
    <r>
      <rPr>
        <sz val="12"/>
        <color theme="1"/>
        <rFont val="宋体"/>
        <charset val="134"/>
      </rPr>
      <t>武关驿镇松树坝村</t>
    </r>
  </si>
  <si>
    <r>
      <rPr>
        <sz val="12"/>
        <color theme="1"/>
        <rFont val="宋体"/>
        <charset val="134"/>
      </rPr>
      <t>改善</t>
    </r>
    <r>
      <rPr>
        <sz val="12"/>
        <color theme="1"/>
        <rFont val="Times New Roman"/>
        <charset val="134"/>
      </rPr>
      <t>67</t>
    </r>
    <r>
      <rPr>
        <sz val="12"/>
        <color theme="1"/>
        <rFont val="宋体"/>
        <charset val="134"/>
      </rPr>
      <t>户</t>
    </r>
    <r>
      <rPr>
        <sz val="12"/>
        <color theme="1"/>
        <rFont val="Times New Roman"/>
        <charset val="134"/>
      </rPr>
      <t>203</t>
    </r>
    <r>
      <rPr>
        <sz val="12"/>
        <color theme="1"/>
        <rFont val="宋体"/>
        <charset val="134"/>
      </rPr>
      <t>人生产生活条件及人居环境，其中脱贫人口及监测对象</t>
    </r>
    <r>
      <rPr>
        <sz val="12"/>
        <color theme="1"/>
        <rFont val="Times New Roman"/>
        <charset val="134"/>
      </rPr>
      <t>23</t>
    </r>
    <r>
      <rPr>
        <sz val="12"/>
        <color theme="1"/>
        <rFont val="宋体"/>
        <charset val="134"/>
      </rPr>
      <t>户</t>
    </r>
    <r>
      <rPr>
        <sz val="12"/>
        <color theme="1"/>
        <rFont val="Times New Roman"/>
        <charset val="134"/>
      </rPr>
      <t>69</t>
    </r>
    <r>
      <rPr>
        <sz val="12"/>
        <color theme="1"/>
        <rFont val="宋体"/>
        <charset val="134"/>
      </rPr>
      <t>人。项目采取以工代赈方式实施，发放劳务报酬不低于</t>
    </r>
    <r>
      <rPr>
        <sz val="12"/>
        <color theme="1"/>
        <rFont val="Times New Roman"/>
        <charset val="134"/>
      </rPr>
      <t>18%</t>
    </r>
    <r>
      <rPr>
        <sz val="12"/>
        <color theme="1"/>
        <rFont val="宋体"/>
        <charset val="134"/>
      </rPr>
      <t>。村集体明确管护运营人员，确保持续发挥效益，项目形成资产归村集体所有。</t>
    </r>
  </si>
  <si>
    <r>
      <rPr>
        <sz val="14"/>
        <color theme="1"/>
        <rFont val="宋体"/>
        <charset val="134"/>
      </rPr>
      <t>项目总投入</t>
    </r>
    <r>
      <rPr>
        <sz val="14"/>
        <color theme="1"/>
        <rFont val="Times New Roman"/>
        <charset val="134"/>
      </rPr>
      <t>47</t>
    </r>
    <r>
      <rPr>
        <sz val="14"/>
        <color theme="1"/>
        <rFont val="宋体"/>
        <charset val="134"/>
      </rPr>
      <t>万元</t>
    </r>
  </si>
  <si>
    <r>
      <rPr>
        <sz val="12"/>
        <color theme="1"/>
        <rFont val="Times New Roman"/>
        <charset val="134"/>
      </rPr>
      <t>2025</t>
    </r>
    <r>
      <rPr>
        <sz val="12"/>
        <color theme="1"/>
        <rFont val="宋体"/>
        <charset val="134"/>
      </rPr>
      <t>年留坝县紫柏街道办事处大滩村二组人居环境整治项目</t>
    </r>
  </si>
  <si>
    <r>
      <rPr>
        <sz val="12"/>
        <color theme="1"/>
        <rFont val="宋体"/>
        <charset val="134"/>
      </rPr>
      <t>新建通组路挡墙</t>
    </r>
    <r>
      <rPr>
        <sz val="12"/>
        <color theme="1"/>
        <rFont val="Times New Roman"/>
        <charset val="134"/>
      </rPr>
      <t>120</t>
    </r>
    <r>
      <rPr>
        <sz val="12"/>
        <color theme="1"/>
        <rFont val="宋体"/>
        <charset val="134"/>
      </rPr>
      <t>米、高</t>
    </r>
    <r>
      <rPr>
        <sz val="12"/>
        <color theme="1"/>
        <rFont val="Times New Roman"/>
        <charset val="134"/>
      </rPr>
      <t>1.3</t>
    </r>
    <r>
      <rPr>
        <sz val="12"/>
        <color theme="1"/>
        <rFont val="宋体"/>
        <charset val="134"/>
      </rPr>
      <t>米；铺设渗水砖</t>
    </r>
    <r>
      <rPr>
        <sz val="12"/>
        <color theme="1"/>
        <rFont val="Times New Roman"/>
        <charset val="134"/>
      </rPr>
      <t>66</t>
    </r>
    <r>
      <rPr>
        <sz val="12"/>
        <color theme="1"/>
        <rFont val="宋体"/>
        <charset val="134"/>
      </rPr>
      <t>㎡；安装太阳能路灯</t>
    </r>
    <r>
      <rPr>
        <sz val="12"/>
        <color theme="1"/>
        <rFont val="Times New Roman"/>
        <charset val="134"/>
      </rPr>
      <t>20</t>
    </r>
    <r>
      <rPr>
        <sz val="12"/>
        <color theme="1"/>
        <rFont val="宋体"/>
        <charset val="134"/>
      </rPr>
      <t>盏。对周边环境进行改造提升</t>
    </r>
    <r>
      <rPr>
        <sz val="12"/>
        <color theme="1"/>
        <rFont val="Times New Roman"/>
        <charset val="134"/>
      </rPr>
      <t>600</t>
    </r>
    <r>
      <rPr>
        <sz val="12"/>
        <color theme="1"/>
        <rFont val="宋体"/>
        <charset val="134"/>
      </rPr>
      <t>平方米。</t>
    </r>
  </si>
  <si>
    <r>
      <rPr>
        <sz val="12"/>
        <color theme="1"/>
        <rFont val="宋体"/>
        <charset val="134"/>
      </rPr>
      <t>紫柏街道办事处</t>
    </r>
    <r>
      <rPr>
        <sz val="12"/>
        <color theme="1"/>
        <rFont val="Times New Roman"/>
        <charset val="134"/>
      </rPr>
      <t xml:space="preserve">
</t>
    </r>
    <r>
      <rPr>
        <sz val="12"/>
        <color theme="1"/>
        <rFont val="宋体"/>
        <charset val="134"/>
      </rPr>
      <t>大滩村</t>
    </r>
  </si>
  <si>
    <r>
      <rPr>
        <sz val="12"/>
        <color theme="1"/>
        <rFont val="宋体"/>
        <charset val="134"/>
      </rPr>
      <t>改善农户</t>
    </r>
    <r>
      <rPr>
        <sz val="12"/>
        <color theme="1"/>
        <rFont val="Times New Roman"/>
        <charset val="134"/>
      </rPr>
      <t>32</t>
    </r>
    <r>
      <rPr>
        <sz val="12"/>
        <color theme="1"/>
        <rFont val="宋体"/>
        <charset val="134"/>
      </rPr>
      <t>户</t>
    </r>
    <r>
      <rPr>
        <sz val="12"/>
        <color theme="1"/>
        <rFont val="Times New Roman"/>
        <charset val="134"/>
      </rPr>
      <t>142</t>
    </r>
    <r>
      <rPr>
        <sz val="12"/>
        <color theme="1"/>
        <rFont val="宋体"/>
        <charset val="134"/>
      </rPr>
      <t>人生产生活及人居环境、务工增收，其中脱贫户和监测对象</t>
    </r>
    <r>
      <rPr>
        <sz val="12"/>
        <color theme="1"/>
        <rFont val="Times New Roman"/>
        <charset val="134"/>
      </rPr>
      <t>8</t>
    </r>
    <r>
      <rPr>
        <sz val="12"/>
        <color theme="1"/>
        <rFont val="宋体"/>
        <charset val="134"/>
      </rPr>
      <t>户</t>
    </r>
    <r>
      <rPr>
        <sz val="12"/>
        <color theme="1"/>
        <rFont val="Times New Roman"/>
        <charset val="134"/>
      </rPr>
      <t>24</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</si>
  <si>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4"/>
        <color theme="1"/>
        <rFont val="Times New Roman"/>
        <charset val="134"/>
      </rPr>
      <t>2025</t>
    </r>
    <r>
      <rPr>
        <sz val="14"/>
        <color theme="1"/>
        <rFont val="宋体"/>
        <charset val="134"/>
      </rPr>
      <t>年</t>
    </r>
    <r>
      <rPr>
        <sz val="14"/>
        <color theme="1"/>
        <rFont val="Times New Roman"/>
        <charset val="134"/>
      </rPr>
      <t>2</t>
    </r>
    <r>
      <rPr>
        <sz val="14"/>
        <color theme="1"/>
        <rFont val="宋体"/>
        <charset val="134"/>
      </rPr>
      <t>月</t>
    </r>
    <r>
      <rPr>
        <sz val="14"/>
        <color theme="1"/>
        <rFont val="Times New Roman"/>
        <charset val="134"/>
      </rPr>
      <t>-2025</t>
    </r>
    <r>
      <rPr>
        <sz val="14"/>
        <color theme="1"/>
        <rFont val="宋体"/>
        <charset val="134"/>
      </rPr>
      <t>年</t>
    </r>
    <r>
      <rPr>
        <sz val="14"/>
        <color theme="1"/>
        <rFont val="Times New Roman"/>
        <charset val="134"/>
      </rPr>
      <t>6</t>
    </r>
    <r>
      <rPr>
        <sz val="14"/>
        <color theme="1"/>
        <rFont val="宋体"/>
        <charset val="134"/>
      </rPr>
      <t>月</t>
    </r>
  </si>
  <si>
    <r>
      <rPr>
        <sz val="12"/>
        <color theme="1"/>
        <rFont val="Times New Roman"/>
        <charset val="134"/>
      </rPr>
      <t>2025</t>
    </r>
    <r>
      <rPr>
        <sz val="12"/>
        <color theme="1"/>
        <rFont val="宋体"/>
        <charset val="134"/>
      </rPr>
      <t>年紫柏街道办事处城关村瓦窑沟人居环境整治项目</t>
    </r>
  </si>
  <si>
    <r>
      <rPr>
        <sz val="12"/>
        <color theme="1"/>
        <rFont val="宋体"/>
        <charset val="134"/>
      </rPr>
      <t>对瓦窑沟口进行环境整治提升，基础绿化</t>
    </r>
    <r>
      <rPr>
        <sz val="12"/>
        <color theme="1"/>
        <rFont val="Times New Roman"/>
        <charset val="134"/>
      </rPr>
      <t>800</t>
    </r>
    <r>
      <rPr>
        <sz val="12"/>
        <color theme="1"/>
        <rFont val="宋体"/>
        <charset val="134"/>
      </rPr>
      <t>平方米，更换文体小广场健身器材</t>
    </r>
    <r>
      <rPr>
        <sz val="12"/>
        <color theme="1"/>
        <rFont val="Times New Roman"/>
        <charset val="134"/>
      </rPr>
      <t>3</t>
    </r>
    <r>
      <rPr>
        <sz val="12"/>
        <color theme="1"/>
        <rFont val="宋体"/>
        <charset val="134"/>
      </rPr>
      <t>处，安装太阳能路灯</t>
    </r>
    <r>
      <rPr>
        <sz val="12"/>
        <color theme="1"/>
        <rFont val="Times New Roman"/>
        <charset val="134"/>
      </rPr>
      <t>5</t>
    </r>
    <r>
      <rPr>
        <sz val="12"/>
        <color theme="1"/>
        <rFont val="宋体"/>
        <charset val="134"/>
      </rPr>
      <t>盏。</t>
    </r>
  </si>
  <si>
    <r>
      <rPr>
        <sz val="12"/>
        <color theme="1"/>
        <rFont val="宋体"/>
        <charset val="134"/>
      </rPr>
      <t>改善农户</t>
    </r>
    <r>
      <rPr>
        <sz val="12"/>
        <color theme="1"/>
        <rFont val="Times New Roman"/>
        <charset val="134"/>
      </rPr>
      <t>34</t>
    </r>
    <r>
      <rPr>
        <sz val="12"/>
        <color theme="1"/>
        <rFont val="宋体"/>
        <charset val="134"/>
      </rPr>
      <t>户</t>
    </r>
    <r>
      <rPr>
        <sz val="12"/>
        <color theme="1"/>
        <rFont val="Times New Roman"/>
        <charset val="134"/>
      </rPr>
      <t>148</t>
    </r>
    <r>
      <rPr>
        <sz val="12"/>
        <color theme="1"/>
        <rFont val="宋体"/>
        <charset val="134"/>
      </rPr>
      <t>人生产生活及人居环境、务工增收，其中脱贫户和监测对象</t>
    </r>
    <r>
      <rPr>
        <sz val="12"/>
        <color theme="1"/>
        <rFont val="Times New Roman"/>
        <charset val="134"/>
      </rPr>
      <t>9</t>
    </r>
    <r>
      <rPr>
        <sz val="12"/>
        <color theme="1"/>
        <rFont val="宋体"/>
        <charset val="134"/>
      </rPr>
      <t>户</t>
    </r>
    <r>
      <rPr>
        <sz val="12"/>
        <color theme="1"/>
        <rFont val="Times New Roman"/>
        <charset val="134"/>
      </rPr>
      <t>29</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</si>
  <si>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Times New Roman"/>
        <charset val="134"/>
      </rPr>
      <t>2025</t>
    </r>
    <r>
      <rPr>
        <sz val="12"/>
        <color theme="1"/>
        <rFont val="宋体"/>
        <charset val="134"/>
      </rPr>
      <t>年留坝县紫柏街道办事处城关村人居环境提升工程</t>
    </r>
  </si>
  <si>
    <r>
      <rPr>
        <sz val="12"/>
        <color theme="1"/>
        <rFont val="宋体"/>
        <charset val="134"/>
      </rPr>
      <t>依据古村老街风貌保护导则及老街提升改造方案，对老街房屋外立面实施风貌提升改造。依据老街提升改造方案，对老街及八巷景观、水系实施提升改造、亮化、绿化。</t>
    </r>
  </si>
  <si>
    <r>
      <rPr>
        <sz val="12"/>
        <color theme="1"/>
        <rFont val="宋体"/>
        <charset val="134"/>
      </rPr>
      <t>带动农户</t>
    </r>
    <r>
      <rPr>
        <sz val="12"/>
        <color theme="1"/>
        <rFont val="Times New Roman"/>
        <charset val="134"/>
      </rPr>
      <t>143</t>
    </r>
    <r>
      <rPr>
        <sz val="12"/>
        <color theme="1"/>
        <rFont val="宋体"/>
        <charset val="134"/>
      </rPr>
      <t>户</t>
    </r>
    <r>
      <rPr>
        <sz val="12"/>
        <color theme="1"/>
        <rFont val="Times New Roman"/>
        <charset val="134"/>
      </rPr>
      <t>578</t>
    </r>
    <r>
      <rPr>
        <sz val="12"/>
        <color theme="1"/>
        <rFont val="宋体"/>
        <charset val="134"/>
      </rPr>
      <t>人生产生活及人居环境、务工增收，其中脱贫户及监测对象</t>
    </r>
    <r>
      <rPr>
        <sz val="12"/>
        <color theme="1"/>
        <rFont val="Times New Roman"/>
        <charset val="134"/>
      </rPr>
      <t>43</t>
    </r>
    <r>
      <rPr>
        <sz val="12"/>
        <color theme="1"/>
        <rFont val="宋体"/>
        <charset val="134"/>
      </rPr>
      <t>户</t>
    </r>
    <r>
      <rPr>
        <sz val="12"/>
        <color theme="1"/>
        <rFont val="Times New Roman"/>
        <charset val="134"/>
      </rPr>
      <t>145</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</si>
  <si>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受益脱贫户和监测对象人口数</t>
    </r>
    <r>
      <rPr>
        <sz val="12"/>
        <color theme="1"/>
        <rFont val="Times New Roman"/>
        <charset val="134"/>
      </rPr>
      <t>≥145</t>
    </r>
    <r>
      <rPr>
        <sz val="12"/>
        <color theme="1"/>
        <rFont val="宋体"/>
        <charset val="134"/>
      </rPr>
      <t>人</t>
    </r>
  </si>
  <si>
    <r>
      <rPr>
        <sz val="12"/>
        <color theme="1"/>
        <rFont val="Times New Roman"/>
        <charset val="134"/>
      </rPr>
      <t>2025</t>
    </r>
    <r>
      <rPr>
        <sz val="12"/>
        <color theme="1"/>
        <rFont val="宋体"/>
        <charset val="134"/>
      </rPr>
      <t>年留坝县玉皇庙镇玉皇庙村人居环境整治项目</t>
    </r>
  </si>
  <si>
    <r>
      <rPr>
        <sz val="12"/>
        <color theme="1"/>
        <rFont val="宋体"/>
        <charset val="134"/>
      </rPr>
      <t>修复排洪渠</t>
    </r>
    <r>
      <rPr>
        <sz val="12"/>
        <color theme="1"/>
        <rFont val="Times New Roman"/>
        <charset val="134"/>
      </rPr>
      <t>50</t>
    </r>
    <r>
      <rPr>
        <sz val="12"/>
        <color theme="1"/>
        <rFont val="宋体"/>
        <charset val="134"/>
      </rPr>
      <t>米，硬化玉皇庙河滨路</t>
    </r>
    <r>
      <rPr>
        <sz val="12"/>
        <color theme="1"/>
        <rFont val="Times New Roman"/>
        <charset val="134"/>
      </rPr>
      <t>500</t>
    </r>
    <r>
      <rPr>
        <sz val="12"/>
        <color theme="1"/>
        <rFont val="宋体"/>
        <charset val="134"/>
      </rPr>
      <t>米（宽</t>
    </r>
    <r>
      <rPr>
        <sz val="12"/>
        <color theme="1"/>
        <rFont val="Times New Roman"/>
        <charset val="134"/>
      </rPr>
      <t>3.5</t>
    </r>
    <r>
      <rPr>
        <sz val="12"/>
        <color theme="1"/>
        <rFont val="宋体"/>
        <charset val="134"/>
      </rPr>
      <t>米，厚</t>
    </r>
    <r>
      <rPr>
        <sz val="12"/>
        <color theme="1"/>
        <rFont val="Times New Roman"/>
        <charset val="134"/>
      </rPr>
      <t>10</t>
    </r>
    <r>
      <rPr>
        <sz val="12"/>
        <color theme="1"/>
        <rFont val="宋体"/>
        <charset val="134"/>
      </rPr>
      <t>厘米），实施集镇安置点巷道硬化</t>
    </r>
    <r>
      <rPr>
        <sz val="12"/>
        <color theme="1"/>
        <rFont val="Times New Roman"/>
        <charset val="134"/>
      </rPr>
      <t>1200</t>
    </r>
    <r>
      <rPr>
        <sz val="12"/>
        <color theme="1"/>
        <rFont val="宋体"/>
        <charset val="134"/>
      </rPr>
      <t>平方米，安装路灯</t>
    </r>
    <r>
      <rPr>
        <sz val="12"/>
        <color theme="1"/>
        <rFont val="Times New Roman"/>
        <charset val="134"/>
      </rPr>
      <t>20</t>
    </r>
    <r>
      <rPr>
        <sz val="12"/>
        <color theme="1"/>
        <rFont val="宋体"/>
        <charset val="134"/>
      </rPr>
      <t>盏、垃圾桶</t>
    </r>
    <r>
      <rPr>
        <sz val="12"/>
        <color theme="1"/>
        <rFont val="Times New Roman"/>
        <charset val="134"/>
      </rPr>
      <t>8</t>
    </r>
    <r>
      <rPr>
        <sz val="12"/>
        <color theme="1"/>
        <rFont val="宋体"/>
        <charset val="134"/>
      </rPr>
      <t>个、休息座椅</t>
    </r>
    <r>
      <rPr>
        <sz val="12"/>
        <color theme="1"/>
        <rFont val="Times New Roman"/>
        <charset val="134"/>
      </rPr>
      <t>10</t>
    </r>
    <r>
      <rPr>
        <sz val="12"/>
        <color theme="1"/>
        <rFont val="宋体"/>
        <charset val="134"/>
      </rPr>
      <t>套等配套设施。</t>
    </r>
  </si>
  <si>
    <r>
      <rPr>
        <sz val="12"/>
        <color theme="1"/>
        <rFont val="宋体"/>
        <charset val="134"/>
      </rPr>
      <t>改善农户</t>
    </r>
    <r>
      <rPr>
        <sz val="12"/>
        <color theme="1"/>
        <rFont val="Times New Roman"/>
        <charset val="134"/>
      </rPr>
      <t>265</t>
    </r>
    <r>
      <rPr>
        <sz val="12"/>
        <color theme="1"/>
        <rFont val="宋体"/>
        <charset val="134"/>
      </rPr>
      <t>户</t>
    </r>
    <r>
      <rPr>
        <sz val="12"/>
        <color theme="1"/>
        <rFont val="Times New Roman"/>
        <charset val="134"/>
      </rPr>
      <t>551</t>
    </r>
    <r>
      <rPr>
        <sz val="12"/>
        <color theme="1"/>
        <rFont val="宋体"/>
        <charset val="134"/>
      </rPr>
      <t>人生产生活及人居环境、务工增收，其中脱贫户和监测对象</t>
    </r>
    <r>
      <rPr>
        <sz val="12"/>
        <color theme="1"/>
        <rFont val="Times New Roman"/>
        <charset val="134"/>
      </rPr>
      <t>49</t>
    </r>
    <r>
      <rPr>
        <sz val="12"/>
        <color theme="1"/>
        <rFont val="宋体"/>
        <charset val="134"/>
      </rPr>
      <t>户</t>
    </r>
    <r>
      <rPr>
        <sz val="12"/>
        <color theme="1"/>
        <rFont val="Times New Roman"/>
        <charset val="134"/>
      </rPr>
      <t>169</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</si>
  <si>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受益脱贫户和监测对象人口数</t>
    </r>
    <r>
      <rPr>
        <sz val="12"/>
        <color theme="1"/>
        <rFont val="Times New Roman"/>
        <charset val="134"/>
      </rPr>
      <t>≥169</t>
    </r>
    <r>
      <rPr>
        <sz val="12"/>
        <color theme="1"/>
        <rFont val="宋体"/>
        <charset val="134"/>
      </rPr>
      <t>人</t>
    </r>
  </si>
  <si>
    <r>
      <rPr>
        <sz val="12"/>
        <color theme="1"/>
        <rFont val="Times New Roman"/>
        <charset val="134"/>
      </rPr>
      <t>2025</t>
    </r>
    <r>
      <rPr>
        <sz val="12"/>
        <color theme="1"/>
        <rFont val="宋体"/>
        <charset val="134"/>
      </rPr>
      <t>年留坝县玉皇庙镇大树坝村人居环境整治项目</t>
    </r>
  </si>
  <si>
    <r>
      <rPr>
        <sz val="12"/>
        <color theme="1"/>
        <rFont val="宋体"/>
        <charset val="134"/>
      </rPr>
      <t>环境整治节点</t>
    </r>
    <r>
      <rPr>
        <sz val="12"/>
        <color theme="1"/>
        <rFont val="Times New Roman"/>
        <charset val="134"/>
      </rPr>
      <t>3</t>
    </r>
    <r>
      <rPr>
        <sz val="12"/>
        <color theme="1"/>
        <rFont val="宋体"/>
        <charset val="134"/>
      </rPr>
      <t>处</t>
    </r>
    <r>
      <rPr>
        <sz val="12"/>
        <color theme="1"/>
        <rFont val="Times New Roman"/>
        <charset val="134"/>
      </rPr>
      <t>(</t>
    </r>
    <r>
      <rPr>
        <sz val="12"/>
        <color theme="1"/>
        <rFont val="宋体"/>
        <charset val="134"/>
      </rPr>
      <t>进行环境治理，空地平整并绿化，栽植花草及树木</t>
    </r>
    <r>
      <rPr>
        <sz val="12"/>
        <color theme="1"/>
        <rFont val="Times New Roman"/>
        <charset val="134"/>
      </rPr>
      <t>)</t>
    </r>
    <r>
      <rPr>
        <sz val="12"/>
        <color theme="1"/>
        <rFont val="宋体"/>
        <charset val="134"/>
      </rPr>
      <t>，修建生态步道</t>
    </r>
    <r>
      <rPr>
        <sz val="12"/>
        <color theme="1"/>
        <rFont val="Times New Roman"/>
        <charset val="134"/>
      </rPr>
      <t>100</t>
    </r>
    <r>
      <rPr>
        <sz val="12"/>
        <color theme="1"/>
        <rFont val="宋体"/>
        <charset val="134"/>
      </rPr>
      <t>米，修复水沟</t>
    </r>
    <r>
      <rPr>
        <sz val="12"/>
        <color theme="1"/>
        <rFont val="Times New Roman"/>
        <charset val="134"/>
      </rPr>
      <t>150</t>
    </r>
    <r>
      <rPr>
        <sz val="12"/>
        <color theme="1"/>
        <rFont val="宋体"/>
        <charset val="134"/>
      </rPr>
      <t>米；新建垃圾池</t>
    </r>
    <r>
      <rPr>
        <sz val="12"/>
        <color theme="1"/>
        <rFont val="Times New Roman"/>
        <charset val="134"/>
      </rPr>
      <t>2</t>
    </r>
    <r>
      <rPr>
        <sz val="12"/>
        <color theme="1"/>
        <rFont val="宋体"/>
        <charset val="134"/>
      </rPr>
      <t>个，增设更换路灯</t>
    </r>
    <r>
      <rPr>
        <sz val="12"/>
        <color theme="1"/>
        <rFont val="Times New Roman"/>
        <charset val="134"/>
      </rPr>
      <t>15</t>
    </r>
    <r>
      <rPr>
        <sz val="12"/>
        <color theme="1"/>
        <rFont val="宋体"/>
        <charset val="134"/>
      </rPr>
      <t>盏，基础绿化</t>
    </r>
    <r>
      <rPr>
        <sz val="12"/>
        <color theme="1"/>
        <rFont val="Times New Roman"/>
        <charset val="134"/>
      </rPr>
      <t>1500</t>
    </r>
    <r>
      <rPr>
        <sz val="12"/>
        <color theme="1"/>
        <rFont val="宋体"/>
        <charset val="134"/>
      </rPr>
      <t>平方米。</t>
    </r>
  </si>
  <si>
    <r>
      <rPr>
        <sz val="12"/>
        <color theme="1"/>
        <rFont val="宋体"/>
        <charset val="134"/>
      </rPr>
      <t>改善农户</t>
    </r>
    <r>
      <rPr>
        <sz val="12"/>
        <color theme="1"/>
        <rFont val="Times New Roman"/>
        <charset val="134"/>
      </rPr>
      <t>27</t>
    </r>
    <r>
      <rPr>
        <sz val="12"/>
        <color theme="1"/>
        <rFont val="宋体"/>
        <charset val="134"/>
      </rPr>
      <t>户</t>
    </r>
    <r>
      <rPr>
        <sz val="12"/>
        <color theme="1"/>
        <rFont val="Times New Roman"/>
        <charset val="134"/>
      </rPr>
      <t>78</t>
    </r>
    <r>
      <rPr>
        <sz val="12"/>
        <color theme="1"/>
        <rFont val="宋体"/>
        <charset val="134"/>
      </rPr>
      <t>人生产生活及人居环境、务工增收，其中带动脱贫户和监测对象</t>
    </r>
    <r>
      <rPr>
        <sz val="12"/>
        <color theme="1"/>
        <rFont val="Times New Roman"/>
        <charset val="134"/>
      </rPr>
      <t>6</t>
    </r>
    <r>
      <rPr>
        <sz val="12"/>
        <color theme="1"/>
        <rFont val="宋体"/>
        <charset val="134"/>
      </rPr>
      <t>户</t>
    </r>
    <r>
      <rPr>
        <sz val="12"/>
        <color theme="1"/>
        <rFont val="Times New Roman"/>
        <charset val="134"/>
      </rPr>
      <t>24</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</si>
  <si>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Times New Roman"/>
        <charset val="134"/>
      </rPr>
      <t>2025</t>
    </r>
    <r>
      <rPr>
        <sz val="12"/>
        <color theme="1"/>
        <rFont val="宋体"/>
        <charset val="134"/>
      </rPr>
      <t>年紫柏街道办事处小留坝村人居环境提升工程</t>
    </r>
  </si>
  <si>
    <r>
      <rPr>
        <sz val="12"/>
        <color theme="1"/>
        <rFont val="Times New Roman"/>
        <charset val="134"/>
      </rPr>
      <t>1.</t>
    </r>
    <r>
      <rPr>
        <sz val="12"/>
        <color theme="1"/>
        <rFont val="宋体"/>
        <charset val="134"/>
      </rPr>
      <t>对回民街原著民房屋外立面进行风貌改造，整体设计街面布局，回复原建筑风貌。对街面道路进行保护性建设，增加绿化面积，整体提升街区形象。增设亮化设施，合理布局线路，亮化街区。</t>
    </r>
    <r>
      <rPr>
        <sz val="12"/>
        <color theme="1"/>
        <rFont val="Times New Roman"/>
        <charset val="134"/>
      </rPr>
      <t>2.</t>
    </r>
    <r>
      <rPr>
        <sz val="12"/>
        <color theme="1"/>
        <rFont val="宋体"/>
        <charset val="134"/>
      </rPr>
      <t>对原住民老宅进行保护性修缮、加固、改造，对楼房沟、西寺沟节点亮化。在楼房沟</t>
    </r>
    <r>
      <rPr>
        <sz val="12"/>
        <color theme="1"/>
        <rFont val="Times New Roman"/>
        <charset val="134"/>
      </rPr>
      <t>-</t>
    </r>
    <r>
      <rPr>
        <sz val="12"/>
        <color theme="1"/>
        <rFont val="宋体"/>
        <charset val="134"/>
      </rPr>
      <t>芳草坪沟道路沿线栽种花卉苗木，对整个楼房沟</t>
    </r>
    <r>
      <rPr>
        <sz val="12"/>
        <color theme="1"/>
        <rFont val="Times New Roman"/>
        <charset val="134"/>
      </rPr>
      <t>3700</t>
    </r>
    <r>
      <rPr>
        <sz val="12"/>
        <color theme="1"/>
        <rFont val="宋体"/>
        <charset val="134"/>
      </rPr>
      <t>米沿线进行绿化，河道整治。栽种桃树</t>
    </r>
    <r>
      <rPr>
        <sz val="12"/>
        <color theme="1"/>
        <rFont val="Times New Roman"/>
        <charset val="134"/>
      </rPr>
      <t>2.7</t>
    </r>
    <r>
      <rPr>
        <sz val="12"/>
        <color theme="1"/>
        <rFont val="宋体"/>
        <charset val="134"/>
      </rPr>
      <t>亩。对两处银杏古树实施保护。提升</t>
    </r>
    <r>
      <rPr>
        <sz val="12"/>
        <color theme="1"/>
        <rFont val="Times New Roman"/>
        <charset val="134"/>
      </rPr>
      <t>4</t>
    </r>
    <r>
      <rPr>
        <sz val="12"/>
        <color theme="1"/>
        <rFont val="宋体"/>
        <charset val="134"/>
      </rPr>
      <t>处建设用地基础配套，架设输电线路、扩宽入户道路</t>
    </r>
  </si>
  <si>
    <r>
      <rPr>
        <sz val="12"/>
        <color theme="1"/>
        <rFont val="宋体"/>
        <charset val="134"/>
      </rPr>
      <t>改善</t>
    </r>
    <r>
      <rPr>
        <sz val="12"/>
        <color theme="1"/>
        <rFont val="Times New Roman"/>
        <charset val="134"/>
      </rPr>
      <t>132</t>
    </r>
    <r>
      <rPr>
        <sz val="12"/>
        <color theme="1"/>
        <rFont val="宋体"/>
        <charset val="134"/>
      </rPr>
      <t>户</t>
    </r>
    <r>
      <rPr>
        <sz val="12"/>
        <color theme="1"/>
        <rFont val="Times New Roman"/>
        <charset val="134"/>
      </rPr>
      <t>410</t>
    </r>
    <r>
      <rPr>
        <sz val="12"/>
        <color theme="1"/>
        <rFont val="宋体"/>
        <charset val="134"/>
      </rPr>
      <t>人生产生活及人居环境，务工增收，其中脱贫户和监测对象</t>
    </r>
    <r>
      <rPr>
        <sz val="12"/>
        <color theme="1"/>
        <rFont val="Times New Roman"/>
        <charset val="134"/>
      </rPr>
      <t>76</t>
    </r>
    <r>
      <rPr>
        <sz val="12"/>
        <color theme="1"/>
        <rFont val="宋体"/>
        <charset val="134"/>
      </rPr>
      <t>户</t>
    </r>
    <r>
      <rPr>
        <sz val="12"/>
        <color theme="1"/>
        <rFont val="Times New Roman"/>
        <charset val="134"/>
      </rPr>
      <t>216</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</si>
  <si>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rFont val="宋体"/>
        <charset val="134"/>
      </rPr>
      <t>改善农户生产生活及人居环境、务工增收</t>
    </r>
  </si>
  <si>
    <r>
      <rPr>
        <sz val="14"/>
        <color theme="1"/>
        <rFont val="宋体"/>
        <charset val="134"/>
      </rPr>
      <t>项目总投入</t>
    </r>
    <r>
      <rPr>
        <sz val="14"/>
        <color theme="1"/>
        <rFont val="Times New Roman"/>
        <charset val="134"/>
      </rPr>
      <t>300</t>
    </r>
    <r>
      <rPr>
        <sz val="14"/>
        <color theme="1"/>
        <rFont val="宋体"/>
        <charset val="134"/>
      </rPr>
      <t>万元</t>
    </r>
  </si>
  <si>
    <r>
      <rPr>
        <sz val="12"/>
        <color theme="1"/>
        <rFont val="宋体"/>
        <charset val="134"/>
      </rPr>
      <t>受益脱贫户和监测对象人口数</t>
    </r>
    <r>
      <rPr>
        <sz val="12"/>
        <color theme="1"/>
        <rFont val="Times New Roman"/>
        <charset val="134"/>
      </rPr>
      <t>≥216</t>
    </r>
    <r>
      <rPr>
        <sz val="12"/>
        <color theme="1"/>
        <rFont val="宋体"/>
        <charset val="134"/>
      </rPr>
      <t>人</t>
    </r>
  </si>
  <si>
    <r>
      <rPr>
        <sz val="12"/>
        <rFont val="宋体"/>
        <charset val="134"/>
      </rPr>
      <t>受益脱贫户和监测对象满意度</t>
    </r>
    <r>
      <rPr>
        <sz val="12"/>
        <rFont val="Times New Roman"/>
        <charset val="134"/>
      </rPr>
      <t>≥95%</t>
    </r>
  </si>
  <si>
    <r>
      <rPr>
        <sz val="12"/>
        <color theme="1"/>
        <rFont val="Times New Roman"/>
        <charset val="134"/>
      </rPr>
      <t>2025</t>
    </r>
    <r>
      <rPr>
        <sz val="12"/>
        <color theme="1"/>
        <rFont val="宋体"/>
        <charset val="134"/>
      </rPr>
      <t>年留坝县留侯镇闸口石村人居环境整治项目</t>
    </r>
  </si>
  <si>
    <r>
      <rPr>
        <sz val="12"/>
        <color theme="1"/>
        <rFont val="宋体"/>
        <charset val="134"/>
      </rPr>
      <t>提升环境整治节点</t>
    </r>
    <r>
      <rPr>
        <sz val="12"/>
        <color theme="1"/>
        <rFont val="Times New Roman"/>
        <charset val="134"/>
      </rPr>
      <t>3</t>
    </r>
    <r>
      <rPr>
        <sz val="12"/>
        <color theme="1"/>
        <rFont val="宋体"/>
        <charset val="134"/>
      </rPr>
      <t>处</t>
    </r>
    <r>
      <rPr>
        <sz val="12"/>
        <color theme="1"/>
        <rFont val="Times New Roman"/>
        <charset val="134"/>
      </rPr>
      <t>450</t>
    </r>
    <r>
      <rPr>
        <sz val="12"/>
        <color theme="1"/>
        <rFont val="宋体"/>
        <charset val="134"/>
      </rPr>
      <t>平方米（进行环境治理，空地平整并绿化）；安装钢木桌</t>
    </r>
    <r>
      <rPr>
        <sz val="12"/>
        <color theme="1"/>
        <rFont val="Times New Roman"/>
        <charset val="134"/>
      </rPr>
      <t>2</t>
    </r>
    <r>
      <rPr>
        <sz val="12"/>
        <color theme="1"/>
        <rFont val="宋体"/>
        <charset val="134"/>
      </rPr>
      <t>套、钢木凳子</t>
    </r>
    <r>
      <rPr>
        <sz val="12"/>
        <color theme="1"/>
        <rFont val="Times New Roman"/>
        <charset val="134"/>
      </rPr>
      <t>15</t>
    </r>
    <r>
      <rPr>
        <sz val="12"/>
        <color theme="1"/>
        <rFont val="宋体"/>
        <charset val="134"/>
      </rPr>
      <t>个防腐木，生态垃圾桶</t>
    </r>
    <r>
      <rPr>
        <sz val="12"/>
        <color theme="1"/>
        <rFont val="Times New Roman"/>
        <charset val="134"/>
      </rPr>
      <t>5</t>
    </r>
    <r>
      <rPr>
        <sz val="12"/>
        <color theme="1"/>
        <rFont val="宋体"/>
        <charset val="134"/>
      </rPr>
      <t>套、木质（钢制）护栏</t>
    </r>
    <r>
      <rPr>
        <sz val="12"/>
        <color theme="1"/>
        <rFont val="Times New Roman"/>
        <charset val="134"/>
      </rPr>
      <t>200</t>
    </r>
    <r>
      <rPr>
        <sz val="12"/>
        <color theme="1"/>
        <rFont val="宋体"/>
        <charset val="134"/>
      </rPr>
      <t>米；砌筑青砖花池</t>
    </r>
    <r>
      <rPr>
        <sz val="12"/>
        <color theme="1"/>
        <rFont val="Times New Roman"/>
        <charset val="134"/>
      </rPr>
      <t>200</t>
    </r>
    <r>
      <rPr>
        <sz val="12"/>
        <color theme="1"/>
        <rFont val="宋体"/>
        <charset val="134"/>
      </rPr>
      <t>立方米，石笼挡土墙</t>
    </r>
    <r>
      <rPr>
        <sz val="12"/>
        <color theme="1"/>
        <rFont val="Times New Roman"/>
        <charset val="134"/>
      </rPr>
      <t>80</t>
    </r>
    <r>
      <rPr>
        <sz val="12"/>
        <color theme="1"/>
        <rFont val="宋体"/>
        <charset val="134"/>
      </rPr>
      <t>立方米，石挡墙</t>
    </r>
    <r>
      <rPr>
        <sz val="12"/>
        <color theme="1"/>
        <rFont val="Times New Roman"/>
        <charset val="134"/>
      </rPr>
      <t>400</t>
    </r>
    <r>
      <rPr>
        <sz val="12"/>
        <color theme="1"/>
        <rFont val="宋体"/>
        <charset val="134"/>
      </rPr>
      <t>立方米；清理土方</t>
    </r>
    <r>
      <rPr>
        <sz val="12"/>
        <color theme="1"/>
        <rFont val="Times New Roman"/>
        <charset val="134"/>
      </rPr>
      <t>500</t>
    </r>
    <r>
      <rPr>
        <sz val="12"/>
        <color theme="1"/>
        <rFont val="宋体"/>
        <charset val="134"/>
      </rPr>
      <t>立方米；基本绿化</t>
    </r>
    <r>
      <rPr>
        <sz val="12"/>
        <color theme="1"/>
        <rFont val="Times New Roman"/>
        <charset val="134"/>
      </rPr>
      <t>400</t>
    </r>
    <r>
      <rPr>
        <sz val="12"/>
        <color theme="1"/>
        <rFont val="宋体"/>
        <charset val="134"/>
      </rPr>
      <t>平方米。</t>
    </r>
  </si>
  <si>
    <r>
      <rPr>
        <sz val="12"/>
        <color theme="1"/>
        <rFont val="宋体"/>
        <charset val="134"/>
      </rPr>
      <t>留侯镇闸口石村</t>
    </r>
  </si>
  <si>
    <r>
      <rPr>
        <sz val="12"/>
        <color theme="1"/>
        <rFont val="宋体"/>
        <charset val="134"/>
      </rPr>
      <t>带动农户</t>
    </r>
    <r>
      <rPr>
        <sz val="12"/>
        <color theme="1"/>
        <rFont val="Times New Roman"/>
        <charset val="134"/>
      </rPr>
      <t>89</t>
    </r>
    <r>
      <rPr>
        <sz val="12"/>
        <color theme="1"/>
        <rFont val="宋体"/>
        <charset val="134"/>
      </rPr>
      <t>户</t>
    </r>
    <r>
      <rPr>
        <sz val="12"/>
        <color theme="1"/>
        <rFont val="Times New Roman"/>
        <charset val="134"/>
      </rPr>
      <t>360</t>
    </r>
    <r>
      <rPr>
        <sz val="12"/>
        <color theme="1"/>
        <rFont val="宋体"/>
        <charset val="134"/>
      </rPr>
      <t>人参与发展乡村旅游、改善生活条件、通过务工增收、销售农产品实现户均增收</t>
    </r>
    <r>
      <rPr>
        <sz val="12"/>
        <color theme="1"/>
        <rFont val="Times New Roman"/>
        <charset val="134"/>
      </rPr>
      <t>1000</t>
    </r>
    <r>
      <rPr>
        <sz val="12"/>
        <color theme="1"/>
        <rFont val="宋体"/>
        <charset val="134"/>
      </rPr>
      <t>元，其中脱贫户和监测对象</t>
    </r>
    <r>
      <rPr>
        <sz val="12"/>
        <color theme="1"/>
        <rFont val="Times New Roman"/>
        <charset val="134"/>
      </rPr>
      <t>48</t>
    </r>
    <r>
      <rPr>
        <sz val="12"/>
        <color theme="1"/>
        <rFont val="宋体"/>
        <charset val="134"/>
      </rPr>
      <t>户</t>
    </r>
    <r>
      <rPr>
        <sz val="12"/>
        <color theme="1"/>
        <rFont val="Times New Roman"/>
        <charset val="134"/>
      </rPr>
      <t>112</t>
    </r>
    <r>
      <rPr>
        <sz val="12"/>
        <color theme="1"/>
        <rFont val="宋体"/>
        <charset val="134"/>
      </rPr>
      <t>人。预计年增加村集体经济收入</t>
    </r>
    <r>
      <rPr>
        <sz val="12"/>
        <color theme="1"/>
        <rFont val="Times New Roman"/>
        <charset val="134"/>
      </rPr>
      <t>2</t>
    </r>
    <r>
      <rPr>
        <sz val="12"/>
        <color theme="1"/>
        <rFont val="宋体"/>
        <charset val="134"/>
      </rPr>
      <t>万元，村集体经济收入的</t>
    </r>
    <r>
      <rPr>
        <sz val="12"/>
        <color theme="1"/>
        <rFont val="Times New Roman"/>
        <charset val="134"/>
      </rPr>
      <t>30%</t>
    </r>
    <r>
      <rPr>
        <sz val="12"/>
        <color theme="1"/>
        <rFont val="宋体"/>
        <charset val="134"/>
      </rPr>
      <t>用于给全村脱贫人口和监测对象为主的农户进行差异化分红，集体经济收入的</t>
    </r>
    <r>
      <rPr>
        <sz val="12"/>
        <color theme="1"/>
        <rFont val="Times New Roman"/>
        <charset val="134"/>
      </rPr>
      <t>70%</t>
    </r>
    <r>
      <rPr>
        <sz val="12"/>
        <color theme="1"/>
        <rFont val="宋体"/>
        <charset val="134"/>
      </rPr>
      <t>用于产业扩大再生产、提取公积金和公益金。项目采取以工代赈方式，带动群众通过务工增收，发放劳务报酬比例不得低于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。村集体明确管护人员，确保持续发挥作用，项目形成经营性资产归村集体所有。</t>
    </r>
  </si>
  <si>
    <r>
      <rPr>
        <sz val="12"/>
        <rFont val="宋体"/>
        <charset val="134"/>
      </rPr>
      <t>参与发展乡村旅游、改善生活条件、通过务工增收、销售农产品</t>
    </r>
  </si>
  <si>
    <r>
      <rPr>
        <sz val="12"/>
        <color theme="1"/>
        <rFont val="宋体"/>
        <charset val="134"/>
      </rPr>
      <t>受益脱贫户和监测对象人口数</t>
    </r>
    <r>
      <rPr>
        <sz val="12"/>
        <color theme="1"/>
        <rFont val="Times New Roman"/>
        <charset val="134"/>
      </rPr>
      <t>≥112</t>
    </r>
    <r>
      <rPr>
        <sz val="12"/>
        <color theme="1"/>
        <rFont val="宋体"/>
        <charset val="134"/>
      </rPr>
      <t>人</t>
    </r>
  </si>
  <si>
    <r>
      <rPr>
        <sz val="12"/>
        <color theme="1"/>
        <rFont val="Times New Roman"/>
        <charset val="134"/>
      </rPr>
      <t>2025</t>
    </r>
    <r>
      <rPr>
        <sz val="12"/>
        <color theme="1"/>
        <rFont val="宋体"/>
        <charset val="134"/>
      </rPr>
      <t>年留坝县江口镇梭椤村人居环境改造提升项目</t>
    </r>
  </si>
  <si>
    <r>
      <rPr>
        <sz val="12"/>
        <color theme="1"/>
        <rFont val="宋体"/>
        <charset val="134"/>
      </rPr>
      <t>对梭椤村农户聚居区进行环境改造，新建堤顶步道</t>
    </r>
    <r>
      <rPr>
        <sz val="12"/>
        <color theme="1"/>
        <rFont val="Times New Roman"/>
        <charset val="134"/>
      </rPr>
      <t>500</t>
    </r>
    <r>
      <rPr>
        <sz val="12"/>
        <color theme="1"/>
        <rFont val="宋体"/>
        <charset val="134"/>
      </rPr>
      <t>米，田园步道</t>
    </r>
    <r>
      <rPr>
        <sz val="12"/>
        <color theme="1"/>
        <rFont val="Times New Roman"/>
        <charset val="134"/>
      </rPr>
      <t>1200</t>
    </r>
    <r>
      <rPr>
        <sz val="12"/>
        <color theme="1"/>
        <rFont val="宋体"/>
        <charset val="134"/>
      </rPr>
      <t>米，配套建设雨污分离管网，发展观光农业</t>
    </r>
    <r>
      <rPr>
        <sz val="12"/>
        <color theme="1"/>
        <rFont val="Times New Roman"/>
        <charset val="134"/>
      </rPr>
      <t>150</t>
    </r>
    <r>
      <rPr>
        <sz val="12"/>
        <color theme="1"/>
        <rFont val="宋体"/>
        <charset val="134"/>
      </rPr>
      <t>亩，带动当地群众发展民宿，开展农事研学体验。</t>
    </r>
  </si>
  <si>
    <r>
      <rPr>
        <sz val="12"/>
        <color theme="1"/>
        <rFont val="宋体"/>
        <charset val="134"/>
      </rPr>
      <t>改善</t>
    </r>
    <r>
      <rPr>
        <sz val="12"/>
        <color theme="1"/>
        <rFont val="Times New Roman"/>
        <charset val="134"/>
      </rPr>
      <t>120</t>
    </r>
    <r>
      <rPr>
        <sz val="12"/>
        <color theme="1"/>
        <rFont val="宋体"/>
        <charset val="134"/>
      </rPr>
      <t>户</t>
    </r>
    <r>
      <rPr>
        <sz val="12"/>
        <color theme="1"/>
        <rFont val="Times New Roman"/>
        <charset val="134"/>
      </rPr>
      <t>380</t>
    </r>
    <r>
      <rPr>
        <sz val="12"/>
        <color theme="1"/>
        <rFont val="宋体"/>
        <charset val="134"/>
      </rPr>
      <t>人生产生活及人居环境，务工增收，其中脱贫户和监测对象</t>
    </r>
    <r>
      <rPr>
        <sz val="12"/>
        <color theme="1"/>
        <rFont val="Times New Roman"/>
        <charset val="134"/>
      </rPr>
      <t>66</t>
    </r>
    <r>
      <rPr>
        <sz val="12"/>
        <color theme="1"/>
        <rFont val="宋体"/>
        <charset val="134"/>
      </rPr>
      <t>户</t>
    </r>
    <r>
      <rPr>
        <sz val="12"/>
        <color theme="1"/>
        <rFont val="Times New Roman"/>
        <charset val="134"/>
      </rPr>
      <t>176</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</si>
  <si>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受益脱贫户和监测对象人口数</t>
    </r>
    <r>
      <rPr>
        <sz val="12"/>
        <color theme="1"/>
        <rFont val="Times New Roman"/>
        <charset val="134"/>
      </rPr>
      <t>≥176</t>
    </r>
    <r>
      <rPr>
        <sz val="12"/>
        <color theme="1"/>
        <rFont val="宋体"/>
        <charset val="134"/>
      </rPr>
      <t>人</t>
    </r>
  </si>
  <si>
    <r>
      <rPr>
        <sz val="12"/>
        <color theme="1"/>
        <rFont val="Times New Roman"/>
        <charset val="134"/>
      </rPr>
      <t>2025</t>
    </r>
    <r>
      <rPr>
        <sz val="12"/>
        <color theme="1"/>
        <rFont val="宋体"/>
        <charset val="134"/>
      </rPr>
      <t>年留坝县江口镇河西社区人居环境整治项目</t>
    </r>
  </si>
  <si>
    <r>
      <rPr>
        <sz val="12"/>
        <color theme="1"/>
        <rFont val="宋体"/>
        <charset val="134"/>
      </rPr>
      <t>对红二十五军军部旧址、纪念碑旁环境、路网进行改造提升，绿化美化等，对</t>
    </r>
    <r>
      <rPr>
        <sz val="12"/>
        <color theme="1"/>
        <rFont val="Times New Roman"/>
        <charset val="134"/>
      </rPr>
      <t>1500</t>
    </r>
    <r>
      <rPr>
        <sz val="12"/>
        <color theme="1"/>
        <rFont val="宋体"/>
        <charset val="134"/>
      </rPr>
      <t>米通村道路实施环境整治，建设红色主题节点，实施道路两次基础绿化，打造红色主题街道。</t>
    </r>
  </si>
  <si>
    <r>
      <rPr>
        <sz val="12"/>
        <color theme="1"/>
        <rFont val="宋体"/>
        <charset val="134"/>
      </rPr>
      <t>改善</t>
    </r>
    <r>
      <rPr>
        <sz val="12"/>
        <color theme="1"/>
        <rFont val="Times New Roman"/>
        <charset val="134"/>
      </rPr>
      <t>173</t>
    </r>
    <r>
      <rPr>
        <sz val="12"/>
        <color theme="1"/>
        <rFont val="宋体"/>
        <charset val="134"/>
      </rPr>
      <t>户</t>
    </r>
    <r>
      <rPr>
        <sz val="12"/>
        <color theme="1"/>
        <rFont val="Times New Roman"/>
        <charset val="134"/>
      </rPr>
      <t>615</t>
    </r>
    <r>
      <rPr>
        <sz val="12"/>
        <color theme="1"/>
        <rFont val="宋体"/>
        <charset val="134"/>
      </rPr>
      <t>人生产生活及人居环境、务工增收，其中脱贫户和监测对象</t>
    </r>
    <r>
      <rPr>
        <sz val="12"/>
        <color theme="1"/>
        <rFont val="Times New Roman"/>
        <charset val="134"/>
      </rPr>
      <t>59</t>
    </r>
    <r>
      <rPr>
        <sz val="12"/>
        <color theme="1"/>
        <rFont val="宋体"/>
        <charset val="134"/>
      </rPr>
      <t>户</t>
    </r>
    <r>
      <rPr>
        <sz val="12"/>
        <color theme="1"/>
        <rFont val="Times New Roman"/>
        <charset val="134"/>
      </rPr>
      <t>159</t>
    </r>
    <r>
      <rPr>
        <sz val="12"/>
        <color theme="1"/>
        <rFont val="宋体"/>
        <charset val="134"/>
      </rPr>
      <t>人。项目采取以工代赈方式，带动群众通过务工增收</t>
    </r>
    <r>
      <rPr>
        <sz val="12"/>
        <color theme="1"/>
        <rFont val="Times New Roman"/>
        <charset val="134"/>
      </rPr>
      <t>,</t>
    </r>
    <r>
      <rPr>
        <sz val="12"/>
        <color theme="1"/>
        <rFont val="宋体"/>
        <charset val="134"/>
      </rPr>
      <t>发放劳务报酬比例不得低于</t>
    </r>
    <r>
      <rPr>
        <sz val="12"/>
        <color theme="1"/>
        <rFont val="Times New Roman"/>
        <charset val="134"/>
      </rPr>
      <t>18%</t>
    </r>
    <r>
      <rPr>
        <sz val="12"/>
        <color theme="1"/>
        <rFont val="宋体"/>
        <charset val="134"/>
      </rPr>
      <t>。村集体明确管护人员，确保持续发挥作用，项目形成资产归村集体所有。</t>
    </r>
  </si>
  <si>
    <r>
      <rPr>
        <sz val="12"/>
        <color theme="1"/>
        <rFont val="宋体"/>
        <charset val="134"/>
      </rPr>
      <t>受益脱贫户和监测对象人口数</t>
    </r>
    <r>
      <rPr>
        <sz val="12"/>
        <color theme="1"/>
        <rFont val="Times New Roman"/>
        <charset val="134"/>
      </rPr>
      <t>≥159</t>
    </r>
    <r>
      <rPr>
        <sz val="12"/>
        <color theme="1"/>
        <rFont val="宋体"/>
        <charset val="134"/>
      </rPr>
      <t>人</t>
    </r>
  </si>
  <si>
    <r>
      <rPr>
        <sz val="12"/>
        <color theme="1"/>
        <rFont val="宋体"/>
        <charset val="134"/>
      </rPr>
      <t>县财政局</t>
    </r>
    <r>
      <rPr>
        <sz val="12"/>
        <color theme="1"/>
        <rFont val="Times New Roman"/>
        <charset val="134"/>
      </rPr>
      <t>/</t>
    </r>
    <r>
      <rPr>
        <sz val="12"/>
        <color theme="1"/>
        <rFont val="宋体"/>
        <charset val="134"/>
      </rPr>
      <t>县住建局</t>
    </r>
  </si>
  <si>
    <r>
      <rPr>
        <sz val="12"/>
        <color theme="1"/>
        <rFont val="Times New Roman"/>
        <charset val="134"/>
      </rPr>
      <t>2025</t>
    </r>
    <r>
      <rPr>
        <sz val="12"/>
        <color theme="1"/>
        <rFont val="宋体"/>
        <charset val="134"/>
      </rPr>
      <t>年留坝县江口镇田坝村人居环境整治项目</t>
    </r>
  </si>
  <si>
    <r>
      <rPr>
        <sz val="12"/>
        <color theme="1"/>
        <rFont val="宋体"/>
        <charset val="134"/>
      </rPr>
      <t>平整场地</t>
    </r>
    <r>
      <rPr>
        <sz val="12"/>
        <color theme="1"/>
        <rFont val="Times New Roman"/>
        <charset val="134"/>
      </rPr>
      <t>4</t>
    </r>
    <r>
      <rPr>
        <sz val="12"/>
        <color theme="1"/>
        <rFont val="宋体"/>
        <charset val="134"/>
      </rPr>
      <t>处</t>
    </r>
    <r>
      <rPr>
        <sz val="12"/>
        <color theme="1"/>
        <rFont val="Times New Roman"/>
        <charset val="134"/>
      </rPr>
      <t>250</t>
    </r>
    <r>
      <rPr>
        <sz val="12"/>
        <color theme="1"/>
        <rFont val="宋体"/>
        <charset val="134"/>
      </rPr>
      <t>平方米，村庄基础绿化</t>
    </r>
    <r>
      <rPr>
        <sz val="12"/>
        <color theme="1"/>
        <rFont val="Times New Roman"/>
        <charset val="134"/>
      </rPr>
      <t>300</t>
    </r>
    <r>
      <rPr>
        <sz val="12"/>
        <color theme="1"/>
        <rFont val="宋体"/>
        <charset val="134"/>
      </rPr>
      <t>平方米，打造环境节点</t>
    </r>
    <r>
      <rPr>
        <sz val="12"/>
        <color theme="1"/>
        <rFont val="Times New Roman"/>
        <charset val="134"/>
      </rPr>
      <t>3</t>
    </r>
    <r>
      <rPr>
        <sz val="12"/>
        <color theme="1"/>
        <rFont val="宋体"/>
        <charset val="134"/>
      </rPr>
      <t>处（新建步道等</t>
    </r>
    <r>
      <rPr>
        <sz val="12"/>
        <color theme="1"/>
        <rFont val="Times New Roman"/>
        <charset val="134"/>
      </rPr>
      <t>150</t>
    </r>
    <r>
      <rPr>
        <sz val="12"/>
        <color theme="1"/>
        <rFont val="宋体"/>
        <charset val="134"/>
      </rPr>
      <t>米、道路防护，绿植</t>
    </r>
    <r>
      <rPr>
        <sz val="12"/>
        <color theme="1"/>
        <rFont val="Times New Roman"/>
        <charset val="134"/>
      </rPr>
      <t>200</t>
    </r>
    <r>
      <rPr>
        <sz val="12"/>
        <color theme="1"/>
        <rFont val="宋体"/>
        <charset val="134"/>
      </rPr>
      <t>㎡），安装栅栏</t>
    </r>
    <r>
      <rPr>
        <sz val="12"/>
        <color theme="1"/>
        <rFont val="Times New Roman"/>
        <charset val="134"/>
      </rPr>
      <t>200</t>
    </r>
    <r>
      <rPr>
        <sz val="12"/>
        <color theme="1"/>
        <rFont val="宋体"/>
        <charset val="134"/>
      </rPr>
      <t>米，配套制作柴架</t>
    </r>
    <r>
      <rPr>
        <sz val="12"/>
        <color theme="1"/>
        <rFont val="Times New Roman"/>
        <charset val="134"/>
      </rPr>
      <t>40</t>
    </r>
    <r>
      <rPr>
        <sz val="12"/>
        <color theme="1"/>
        <rFont val="宋体"/>
        <charset val="134"/>
      </rPr>
      <t>个，安装太阳能路灯</t>
    </r>
    <r>
      <rPr>
        <sz val="12"/>
        <color theme="1"/>
        <rFont val="Times New Roman"/>
        <charset val="134"/>
      </rPr>
      <t>30</t>
    </r>
    <r>
      <rPr>
        <sz val="12"/>
        <color theme="1"/>
        <rFont val="宋体"/>
        <charset val="134"/>
      </rPr>
      <t>盏等基础配套。</t>
    </r>
  </si>
  <si>
    <r>
      <rPr>
        <sz val="12"/>
        <color theme="1"/>
        <rFont val="宋体"/>
        <charset val="134"/>
      </rPr>
      <t>改善农户</t>
    </r>
    <r>
      <rPr>
        <sz val="12"/>
        <color theme="1"/>
        <rFont val="Times New Roman"/>
        <charset val="134"/>
      </rPr>
      <t>66</t>
    </r>
    <r>
      <rPr>
        <sz val="12"/>
        <color theme="1"/>
        <rFont val="宋体"/>
        <charset val="134"/>
      </rPr>
      <t>户</t>
    </r>
    <r>
      <rPr>
        <sz val="12"/>
        <color theme="1"/>
        <rFont val="Times New Roman"/>
        <charset val="134"/>
      </rPr>
      <t>193</t>
    </r>
    <r>
      <rPr>
        <sz val="12"/>
        <color theme="1"/>
        <rFont val="宋体"/>
        <charset val="134"/>
      </rPr>
      <t>人生产生活及人居环境、务工增收，其中脱贫户和监测对象</t>
    </r>
    <r>
      <rPr>
        <sz val="12"/>
        <color theme="1"/>
        <rFont val="Times New Roman"/>
        <charset val="134"/>
      </rPr>
      <t>14</t>
    </r>
    <r>
      <rPr>
        <sz val="12"/>
        <color theme="1"/>
        <rFont val="宋体"/>
        <charset val="134"/>
      </rPr>
      <t>户</t>
    </r>
    <r>
      <rPr>
        <sz val="12"/>
        <color theme="1"/>
        <rFont val="Times New Roman"/>
        <charset val="134"/>
      </rPr>
      <t>47</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</si>
  <si>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4"/>
        <color theme="1"/>
        <rFont val="Times New Roman"/>
        <charset val="134"/>
      </rPr>
      <t>3.</t>
    </r>
    <r>
      <rPr>
        <sz val="14"/>
        <color theme="1"/>
        <rFont val="宋体"/>
        <charset val="134"/>
      </rPr>
      <t>农村公共服务</t>
    </r>
  </si>
  <si>
    <r>
      <rPr>
        <sz val="14"/>
        <color theme="1"/>
        <rFont val="宋体"/>
        <charset val="134"/>
      </rPr>
      <t>①学校建设或改造（含幼儿园）</t>
    </r>
  </si>
  <si>
    <r>
      <rPr>
        <sz val="14"/>
        <color theme="1"/>
        <rFont val="宋体"/>
        <charset val="134"/>
      </rPr>
      <t>②村卫生室标准化建设</t>
    </r>
  </si>
  <si>
    <r>
      <rPr>
        <sz val="14"/>
        <color theme="1"/>
        <rFont val="宋体"/>
        <charset val="134"/>
      </rPr>
      <t>③农村养老设施建设（养老院、幸福院、日间照料中心）</t>
    </r>
  </si>
  <si>
    <r>
      <rPr>
        <sz val="14"/>
        <color theme="1"/>
        <rFont val="宋体"/>
        <charset val="134"/>
      </rPr>
      <t>④公共照明设施</t>
    </r>
  </si>
  <si>
    <r>
      <rPr>
        <sz val="12"/>
        <color theme="1"/>
        <rFont val="Times New Roman"/>
        <charset val="134"/>
      </rPr>
      <t>2025</t>
    </r>
    <r>
      <rPr>
        <sz val="12"/>
        <color theme="1"/>
        <rFont val="宋体"/>
        <charset val="134"/>
      </rPr>
      <t>年留坝县留侯镇营盘村路灯亮化工程</t>
    </r>
  </si>
  <si>
    <r>
      <rPr>
        <sz val="12"/>
        <color theme="1"/>
        <rFont val="宋体"/>
        <charset val="134"/>
      </rPr>
      <t>在营盘村道路及农户集聚区安装太阳能路灯</t>
    </r>
    <r>
      <rPr>
        <sz val="12"/>
        <color theme="1"/>
        <rFont val="Times New Roman"/>
        <charset val="134"/>
      </rPr>
      <t>50</t>
    </r>
    <r>
      <rPr>
        <sz val="12"/>
        <color theme="1"/>
        <rFont val="宋体"/>
        <charset val="134"/>
      </rPr>
      <t>盏。</t>
    </r>
  </si>
  <si>
    <r>
      <rPr>
        <sz val="12"/>
        <color theme="1"/>
        <rFont val="宋体"/>
        <charset val="134"/>
      </rPr>
      <t>改善农户</t>
    </r>
    <r>
      <rPr>
        <sz val="12"/>
        <color theme="1"/>
        <rFont val="Times New Roman"/>
        <charset val="134"/>
      </rPr>
      <t>65</t>
    </r>
    <r>
      <rPr>
        <sz val="12"/>
        <color theme="1"/>
        <rFont val="宋体"/>
        <charset val="134"/>
      </rPr>
      <t>户</t>
    </r>
    <r>
      <rPr>
        <sz val="12"/>
        <color theme="1"/>
        <rFont val="Times New Roman"/>
        <charset val="134"/>
      </rPr>
      <t>186</t>
    </r>
    <r>
      <rPr>
        <sz val="12"/>
        <color theme="1"/>
        <rFont val="宋体"/>
        <charset val="134"/>
      </rPr>
      <t>人生产生活及照明环境，务工增收，其中脱贫户及监测对象</t>
    </r>
    <r>
      <rPr>
        <sz val="12"/>
        <color theme="1"/>
        <rFont val="Times New Roman"/>
        <charset val="134"/>
      </rPr>
      <t>28</t>
    </r>
    <r>
      <rPr>
        <sz val="12"/>
        <color theme="1"/>
        <rFont val="宋体"/>
        <charset val="134"/>
      </rPr>
      <t>户</t>
    </r>
    <r>
      <rPr>
        <sz val="12"/>
        <color theme="1"/>
        <rFont val="Times New Roman"/>
        <charset val="134"/>
      </rPr>
      <t>86</t>
    </r>
    <r>
      <rPr>
        <sz val="12"/>
        <color theme="1"/>
        <rFont val="宋体"/>
        <charset val="134"/>
      </rPr>
      <t>人。村集体明确管护运营人员，确保持续发挥效益，项目形成公益性资产归村集体所有。</t>
    </r>
  </si>
  <si>
    <r>
      <rPr>
        <sz val="12"/>
        <color theme="1"/>
        <rFont val="宋体"/>
        <charset val="134"/>
      </rPr>
      <t>改善农户生产生活及照明环境，务工增收</t>
    </r>
  </si>
  <si>
    <r>
      <rPr>
        <sz val="12"/>
        <color theme="1"/>
        <rFont val="宋体"/>
        <charset val="134"/>
      </rPr>
      <t>受益脱贫户和监测对象人口数</t>
    </r>
    <r>
      <rPr>
        <sz val="12"/>
        <color theme="1"/>
        <rFont val="Times New Roman"/>
        <charset val="134"/>
      </rPr>
      <t>≥86</t>
    </r>
    <r>
      <rPr>
        <sz val="12"/>
        <color theme="1"/>
        <rFont val="宋体"/>
        <charset val="134"/>
      </rPr>
      <t>人</t>
    </r>
  </si>
  <si>
    <r>
      <rPr>
        <sz val="12"/>
        <color theme="1"/>
        <rFont val="Times New Roman"/>
        <charset val="134"/>
      </rPr>
      <t>2025</t>
    </r>
    <r>
      <rPr>
        <sz val="12"/>
        <color theme="1"/>
        <rFont val="宋体"/>
        <charset val="134"/>
      </rPr>
      <t>年留坝县留侯镇庙台子村路灯安装项目</t>
    </r>
  </si>
  <si>
    <r>
      <rPr>
        <sz val="12"/>
        <color theme="1"/>
        <rFont val="宋体"/>
        <charset val="134"/>
      </rPr>
      <t>在庙台子村安装太阳能路灯</t>
    </r>
    <r>
      <rPr>
        <sz val="12"/>
        <color theme="1"/>
        <rFont val="Times New Roman"/>
        <charset val="134"/>
      </rPr>
      <t>60</t>
    </r>
    <r>
      <rPr>
        <sz val="12"/>
        <color theme="1"/>
        <rFont val="宋体"/>
        <charset val="134"/>
      </rPr>
      <t>盏，路灯高</t>
    </r>
    <r>
      <rPr>
        <sz val="12"/>
        <color theme="1"/>
        <rFont val="Times New Roman"/>
        <charset val="134"/>
      </rPr>
      <t>6</t>
    </r>
    <r>
      <rPr>
        <sz val="12"/>
        <color theme="1"/>
        <rFont val="宋体"/>
        <charset val="134"/>
      </rPr>
      <t>米，照明功率不低于</t>
    </r>
    <r>
      <rPr>
        <sz val="12"/>
        <color theme="1"/>
        <rFont val="Times New Roman"/>
        <charset val="134"/>
      </rPr>
      <t>60W</t>
    </r>
    <r>
      <rPr>
        <sz val="12"/>
        <color theme="1"/>
        <rFont val="宋体"/>
        <charset val="134"/>
      </rPr>
      <t>，维保不低于</t>
    </r>
    <r>
      <rPr>
        <sz val="12"/>
        <color theme="1"/>
        <rFont val="Times New Roman"/>
        <charset val="134"/>
      </rPr>
      <t>5</t>
    </r>
    <r>
      <rPr>
        <sz val="12"/>
        <color theme="1"/>
        <rFont val="宋体"/>
        <charset val="134"/>
      </rPr>
      <t>年。</t>
    </r>
  </si>
  <si>
    <r>
      <rPr>
        <sz val="12"/>
        <color theme="1"/>
        <rFont val="宋体"/>
        <charset val="134"/>
      </rPr>
      <t>改善农户</t>
    </r>
    <r>
      <rPr>
        <sz val="12"/>
        <color theme="1"/>
        <rFont val="Times New Roman"/>
        <charset val="134"/>
      </rPr>
      <t>50</t>
    </r>
    <r>
      <rPr>
        <sz val="12"/>
        <color theme="1"/>
        <rFont val="宋体"/>
        <charset val="134"/>
      </rPr>
      <t>户</t>
    </r>
    <r>
      <rPr>
        <sz val="12"/>
        <color theme="1"/>
        <rFont val="Times New Roman"/>
        <charset val="134"/>
      </rPr>
      <t>175</t>
    </r>
    <r>
      <rPr>
        <sz val="12"/>
        <color theme="1"/>
        <rFont val="宋体"/>
        <charset val="134"/>
      </rPr>
      <t>人生产生活及照明环境、务工增收，其中脱贫户和监测对象</t>
    </r>
    <r>
      <rPr>
        <sz val="12"/>
        <color theme="1"/>
        <rFont val="Times New Roman"/>
        <charset val="134"/>
      </rPr>
      <t>14</t>
    </r>
    <r>
      <rPr>
        <sz val="12"/>
        <color theme="1"/>
        <rFont val="宋体"/>
        <charset val="134"/>
      </rPr>
      <t>户</t>
    </r>
    <r>
      <rPr>
        <sz val="12"/>
        <color theme="1"/>
        <rFont val="Times New Roman"/>
        <charset val="134"/>
      </rPr>
      <t>43</t>
    </r>
    <r>
      <rPr>
        <sz val="12"/>
        <color theme="1"/>
        <rFont val="宋体"/>
        <charset val="134"/>
      </rPr>
      <t>人。村集体明确管护人员，确保持续发挥作用，项目形成公益性资产归村集体所有。</t>
    </r>
  </si>
  <si>
    <r>
      <rPr>
        <sz val="12"/>
        <color theme="1"/>
        <rFont val="Times New Roman"/>
        <charset val="134"/>
      </rPr>
      <t>2025</t>
    </r>
    <r>
      <rPr>
        <sz val="12"/>
        <color theme="1"/>
        <rFont val="宋体"/>
        <charset val="134"/>
      </rPr>
      <t>年留坝县武关驿镇上南河村路灯亮化工程</t>
    </r>
  </si>
  <si>
    <r>
      <rPr>
        <sz val="12"/>
        <color theme="1"/>
        <rFont val="宋体"/>
        <charset val="134"/>
      </rPr>
      <t>一组文川河</t>
    </r>
    <r>
      <rPr>
        <sz val="12"/>
        <color theme="1"/>
        <rFont val="Times New Roman"/>
        <charset val="134"/>
      </rPr>
      <t>—-</t>
    </r>
    <r>
      <rPr>
        <sz val="12"/>
        <color theme="1"/>
        <rFont val="宋体"/>
        <charset val="134"/>
      </rPr>
      <t>侯纪源门口；二组猪场桥头</t>
    </r>
    <r>
      <rPr>
        <sz val="12"/>
        <color theme="1"/>
        <rFont val="Times New Roman"/>
        <charset val="134"/>
      </rPr>
      <t>--</t>
    </r>
    <r>
      <rPr>
        <sz val="12"/>
        <color theme="1"/>
        <rFont val="宋体"/>
        <charset val="134"/>
      </rPr>
      <t>路海成门口；三组路海成桥头</t>
    </r>
    <r>
      <rPr>
        <sz val="12"/>
        <color theme="1"/>
        <rFont val="Times New Roman"/>
        <charset val="134"/>
      </rPr>
      <t>--</t>
    </r>
    <r>
      <rPr>
        <sz val="12"/>
        <color theme="1"/>
        <rFont val="宋体"/>
        <charset val="134"/>
      </rPr>
      <t>刘永清家；四组黄桂生桥头</t>
    </r>
    <r>
      <rPr>
        <sz val="12"/>
        <color theme="1"/>
        <rFont val="Times New Roman"/>
        <charset val="134"/>
      </rPr>
      <t>--</t>
    </r>
    <r>
      <rPr>
        <sz val="12"/>
        <color theme="1"/>
        <rFont val="宋体"/>
        <charset val="134"/>
      </rPr>
      <t>阴家坪；五组八块田</t>
    </r>
    <r>
      <rPr>
        <sz val="12"/>
        <color theme="1"/>
        <rFont val="Times New Roman"/>
        <charset val="134"/>
      </rPr>
      <t>--</t>
    </r>
    <r>
      <rPr>
        <sz val="12"/>
        <color theme="1"/>
        <rFont val="宋体"/>
        <charset val="134"/>
      </rPr>
      <t>何君浩门口；东沟口铁板桥</t>
    </r>
    <r>
      <rPr>
        <sz val="12"/>
        <color theme="1"/>
        <rFont val="Times New Roman"/>
        <charset val="134"/>
      </rPr>
      <t>---</t>
    </r>
    <r>
      <rPr>
        <sz val="12"/>
        <color theme="1"/>
        <rFont val="宋体"/>
        <charset val="134"/>
      </rPr>
      <t>阮明全桥头安装太阳能路灯</t>
    </r>
    <r>
      <rPr>
        <sz val="12"/>
        <color theme="1"/>
        <rFont val="Times New Roman"/>
        <charset val="134"/>
      </rPr>
      <t>50</t>
    </r>
    <r>
      <rPr>
        <sz val="12"/>
        <color theme="1"/>
        <rFont val="宋体"/>
        <charset val="134"/>
      </rPr>
      <t>盏。</t>
    </r>
  </si>
  <si>
    <r>
      <rPr>
        <sz val="12"/>
        <color theme="1"/>
        <rFont val="宋体"/>
        <charset val="134"/>
      </rPr>
      <t>改善农户</t>
    </r>
    <r>
      <rPr>
        <sz val="12"/>
        <color theme="1"/>
        <rFont val="Times New Roman"/>
        <charset val="134"/>
      </rPr>
      <t>67</t>
    </r>
    <r>
      <rPr>
        <sz val="12"/>
        <color theme="1"/>
        <rFont val="宋体"/>
        <charset val="134"/>
      </rPr>
      <t>户</t>
    </r>
    <r>
      <rPr>
        <sz val="12"/>
        <color theme="1"/>
        <rFont val="Times New Roman"/>
        <charset val="134"/>
      </rPr>
      <t>213</t>
    </r>
    <r>
      <rPr>
        <sz val="12"/>
        <color theme="1"/>
        <rFont val="宋体"/>
        <charset val="134"/>
      </rPr>
      <t>人生产生活及照明环境，务工增收，其中脱贫户及监测对象</t>
    </r>
    <r>
      <rPr>
        <sz val="12"/>
        <color theme="1"/>
        <rFont val="Times New Roman"/>
        <charset val="134"/>
      </rPr>
      <t>25</t>
    </r>
    <r>
      <rPr>
        <sz val="12"/>
        <color theme="1"/>
        <rFont val="宋体"/>
        <charset val="134"/>
      </rPr>
      <t>户</t>
    </r>
    <r>
      <rPr>
        <sz val="12"/>
        <color theme="1"/>
        <rFont val="Times New Roman"/>
        <charset val="134"/>
      </rPr>
      <t>79</t>
    </r>
    <r>
      <rPr>
        <sz val="12"/>
        <color theme="1"/>
        <rFont val="宋体"/>
        <charset val="134"/>
      </rPr>
      <t>人。村集体明确管护运营人员，确保持续发挥效益，项目形成公益性资产归村集体所有。</t>
    </r>
  </si>
  <si>
    <r>
      <rPr>
        <sz val="12"/>
        <color theme="1"/>
        <rFont val="宋体"/>
        <charset val="134"/>
      </rPr>
      <t>受益脱贫户和监测对象人口数</t>
    </r>
    <r>
      <rPr>
        <sz val="12"/>
        <color theme="1"/>
        <rFont val="Times New Roman"/>
        <charset val="134"/>
      </rPr>
      <t>≥79</t>
    </r>
    <r>
      <rPr>
        <sz val="12"/>
        <color theme="1"/>
        <rFont val="宋体"/>
        <charset val="134"/>
      </rPr>
      <t>人</t>
    </r>
  </si>
  <si>
    <r>
      <rPr>
        <sz val="12"/>
        <color theme="1"/>
        <rFont val="Times New Roman"/>
        <charset val="134"/>
      </rPr>
      <t>2025</t>
    </r>
    <r>
      <rPr>
        <sz val="12"/>
        <color theme="1"/>
        <rFont val="宋体"/>
        <charset val="134"/>
      </rPr>
      <t>年留坝县紫柏街道办事处小留坝村路灯亮化工程</t>
    </r>
  </si>
  <si>
    <r>
      <rPr>
        <sz val="12"/>
        <color theme="1"/>
        <rFont val="宋体"/>
        <charset val="134"/>
      </rPr>
      <t>对一组</t>
    </r>
    <r>
      <rPr>
        <sz val="12"/>
        <color theme="1"/>
        <rFont val="Times New Roman"/>
        <charset val="134"/>
      </rPr>
      <t>316</t>
    </r>
    <r>
      <rPr>
        <sz val="12"/>
        <color theme="1"/>
        <rFont val="宋体"/>
        <charset val="134"/>
      </rPr>
      <t>国道沿线上马石至安家店子安装</t>
    </r>
    <r>
      <rPr>
        <sz val="12"/>
        <color theme="1"/>
        <rFont val="Times New Roman"/>
        <charset val="134"/>
      </rPr>
      <t>5</t>
    </r>
    <r>
      <rPr>
        <sz val="12"/>
        <color theme="1"/>
        <rFont val="宋体"/>
        <charset val="134"/>
      </rPr>
      <t>盏，楼房沟口至新店子李康家安装</t>
    </r>
    <r>
      <rPr>
        <sz val="12"/>
        <color theme="1"/>
        <rFont val="Times New Roman"/>
        <charset val="134"/>
      </rPr>
      <t>10</t>
    </r>
    <r>
      <rPr>
        <sz val="12"/>
        <color theme="1"/>
        <rFont val="宋体"/>
        <charset val="134"/>
      </rPr>
      <t>盏，草坪广场安装</t>
    </r>
    <r>
      <rPr>
        <sz val="12"/>
        <color theme="1"/>
        <rFont val="Times New Roman"/>
        <charset val="134"/>
      </rPr>
      <t>2</t>
    </r>
    <r>
      <rPr>
        <sz val="12"/>
        <color theme="1"/>
        <rFont val="宋体"/>
        <charset val="134"/>
      </rPr>
      <t>盏，邬曾荣房后至李进生家安装</t>
    </r>
    <r>
      <rPr>
        <sz val="12"/>
        <color theme="1"/>
        <rFont val="Times New Roman"/>
        <charset val="134"/>
      </rPr>
      <t>5</t>
    </r>
    <r>
      <rPr>
        <sz val="12"/>
        <color theme="1"/>
        <rFont val="宋体"/>
        <charset val="134"/>
      </rPr>
      <t>盏，</t>
    </r>
    <r>
      <rPr>
        <sz val="12"/>
        <color theme="1"/>
        <rFont val="Times New Roman"/>
        <charset val="134"/>
      </rPr>
      <t>CS</t>
    </r>
    <r>
      <rPr>
        <sz val="12"/>
        <color theme="1"/>
        <rFont val="宋体"/>
        <charset val="134"/>
      </rPr>
      <t>基地门口至老房子安装</t>
    </r>
    <r>
      <rPr>
        <sz val="12"/>
        <color theme="1"/>
        <rFont val="Times New Roman"/>
        <charset val="134"/>
      </rPr>
      <t>13</t>
    </r>
    <r>
      <rPr>
        <sz val="12"/>
        <color theme="1"/>
        <rFont val="宋体"/>
        <charset val="134"/>
      </rPr>
      <t>盏。共计安装太阳能路灯</t>
    </r>
    <r>
      <rPr>
        <sz val="12"/>
        <color theme="1"/>
        <rFont val="Times New Roman"/>
        <charset val="134"/>
      </rPr>
      <t>30</t>
    </r>
    <r>
      <rPr>
        <sz val="12"/>
        <color theme="1"/>
        <rFont val="宋体"/>
        <charset val="134"/>
      </rPr>
      <t>盏。</t>
    </r>
  </si>
  <si>
    <r>
      <rPr>
        <sz val="12"/>
        <color theme="1"/>
        <rFont val="宋体"/>
        <charset val="134"/>
      </rPr>
      <t>改善农户</t>
    </r>
    <r>
      <rPr>
        <sz val="12"/>
        <color theme="1"/>
        <rFont val="Times New Roman"/>
        <charset val="134"/>
      </rPr>
      <t>29</t>
    </r>
    <r>
      <rPr>
        <sz val="12"/>
        <color theme="1"/>
        <rFont val="宋体"/>
        <charset val="134"/>
      </rPr>
      <t>户</t>
    </r>
    <r>
      <rPr>
        <sz val="12"/>
        <color theme="1"/>
        <rFont val="Times New Roman"/>
        <charset val="134"/>
      </rPr>
      <t>98</t>
    </r>
    <r>
      <rPr>
        <sz val="12"/>
        <color theme="1"/>
        <rFont val="宋体"/>
        <charset val="134"/>
      </rPr>
      <t>人生产生活及照明环境，务工增收，其中脱贫户及监测对象</t>
    </r>
    <r>
      <rPr>
        <sz val="12"/>
        <color theme="1"/>
        <rFont val="Times New Roman"/>
        <charset val="134"/>
      </rPr>
      <t>5</t>
    </r>
    <r>
      <rPr>
        <sz val="12"/>
        <color theme="1"/>
        <rFont val="宋体"/>
        <charset val="134"/>
      </rPr>
      <t>户</t>
    </r>
    <r>
      <rPr>
        <sz val="12"/>
        <color theme="1"/>
        <rFont val="Times New Roman"/>
        <charset val="134"/>
      </rPr>
      <t>19</t>
    </r>
    <r>
      <rPr>
        <sz val="12"/>
        <color theme="1"/>
        <rFont val="宋体"/>
        <charset val="134"/>
      </rPr>
      <t>人。村集体明确管护运营人员，确保持续发挥效益，项目形成公益性资产归村集体所有。</t>
    </r>
  </si>
  <si>
    <r>
      <rPr>
        <sz val="14"/>
        <color theme="1"/>
        <rFont val="宋体"/>
        <charset val="134"/>
      </rPr>
      <t>⑤开展县乡村公共服务一体化示范创建</t>
    </r>
  </si>
  <si>
    <r>
      <rPr>
        <sz val="14"/>
        <color theme="1"/>
        <rFont val="宋体"/>
        <charset val="134"/>
      </rPr>
      <t>⑥其他（便民综合服务设施、文化活动广场、体育设施、村级客运站、农村公益性殡葬设施建设）</t>
    </r>
  </si>
  <si>
    <r>
      <rPr>
        <sz val="12"/>
        <color rgb="FF000000"/>
        <rFont val="宋体"/>
        <charset val="134"/>
      </rPr>
      <t>留坝县江口镇梭椤村民俗文化研学基地建设项目</t>
    </r>
  </si>
  <si>
    <r>
      <rPr>
        <sz val="12"/>
        <color rgb="FF000000"/>
        <rFont val="宋体"/>
        <charset val="134"/>
      </rPr>
      <t>改造民俗文化传承、培训、研学为一体的非遗传习馆</t>
    </r>
    <r>
      <rPr>
        <sz val="12"/>
        <color rgb="FF000000"/>
        <rFont val="Times New Roman"/>
        <charset val="134"/>
      </rPr>
      <t>1</t>
    </r>
    <r>
      <rPr>
        <sz val="12"/>
        <color rgb="FF000000"/>
        <rFont val="宋体"/>
        <charset val="134"/>
      </rPr>
      <t>处，开发体验舞狮、彩船排演，制作狮头、彩船等研学课程。</t>
    </r>
  </si>
  <si>
    <r>
      <rPr>
        <sz val="12"/>
        <color rgb="FF000000"/>
        <rFont val="宋体"/>
        <charset val="134"/>
      </rPr>
      <t>带动农户</t>
    </r>
    <r>
      <rPr>
        <sz val="12"/>
        <color rgb="FF000000"/>
        <rFont val="Times New Roman"/>
        <charset val="134"/>
      </rPr>
      <t>43</t>
    </r>
    <r>
      <rPr>
        <sz val="12"/>
        <color rgb="FF000000"/>
        <rFont val="宋体"/>
        <charset val="134"/>
      </rPr>
      <t>户</t>
    </r>
    <r>
      <rPr>
        <sz val="12"/>
        <color rgb="FF000000"/>
        <rFont val="Times New Roman"/>
        <charset val="134"/>
      </rPr>
      <t>127</t>
    </r>
    <r>
      <rPr>
        <sz val="12"/>
        <color rgb="FF000000"/>
        <rFont val="宋体"/>
        <charset val="134"/>
      </rPr>
      <t>人参与发展乡村旅游、务工增收、收益分红，其中带动脱贫户和监测对象</t>
    </r>
    <r>
      <rPr>
        <sz val="12"/>
        <color rgb="FF000000"/>
        <rFont val="Times New Roman"/>
        <charset val="134"/>
      </rPr>
      <t>12</t>
    </r>
    <r>
      <rPr>
        <sz val="12"/>
        <color rgb="FF000000"/>
        <rFont val="宋体"/>
        <charset val="134"/>
      </rPr>
      <t>户</t>
    </r>
    <r>
      <rPr>
        <sz val="12"/>
        <color rgb="FF000000"/>
        <rFont val="Times New Roman"/>
        <charset val="134"/>
      </rPr>
      <t>43</t>
    </r>
    <r>
      <rPr>
        <sz val="12"/>
        <color rgb="FF000000"/>
        <rFont val="宋体"/>
        <charset val="134"/>
      </rPr>
      <t>人实现户均增收</t>
    </r>
    <r>
      <rPr>
        <sz val="12"/>
        <color rgb="FF000000"/>
        <rFont val="Times New Roman"/>
        <charset val="134"/>
      </rPr>
      <t>1000</t>
    </r>
    <r>
      <rPr>
        <sz val="12"/>
        <color rgb="FF000000"/>
        <rFont val="宋体"/>
        <charset val="134"/>
      </rPr>
      <t>元，预计年增加村集体经济收入</t>
    </r>
    <r>
      <rPr>
        <sz val="12"/>
        <color rgb="FF000000"/>
        <rFont val="Times New Roman"/>
        <charset val="134"/>
      </rPr>
      <t>6</t>
    </r>
    <r>
      <rPr>
        <sz val="12"/>
        <color rgb="FF000000"/>
        <rFont val="宋体"/>
        <charset val="134"/>
      </rPr>
      <t>万元，村集体经济收入的</t>
    </r>
    <r>
      <rPr>
        <sz val="12"/>
        <color rgb="FF000000"/>
        <rFont val="Times New Roman"/>
        <charset val="134"/>
      </rPr>
      <t>30%</t>
    </r>
    <r>
      <rPr>
        <sz val="12"/>
        <color rgb="FF000000"/>
        <rFont val="宋体"/>
        <charset val="134"/>
      </rPr>
      <t>用于给全村脱贫人口和监测对象为主的农户进行差异化分红。项目采取以工代赈方式，带动群众通过务工增收</t>
    </r>
    <r>
      <rPr>
        <sz val="12"/>
        <color rgb="FF000000"/>
        <rFont val="Times New Roman"/>
        <charset val="134"/>
      </rPr>
      <t>,</t>
    </r>
    <r>
      <rPr>
        <sz val="12"/>
        <color rgb="FF000000"/>
        <rFont val="宋体"/>
        <charset val="134"/>
      </rPr>
      <t>发放劳务报酬比例不得低于</t>
    </r>
    <r>
      <rPr>
        <sz val="12"/>
        <color rgb="FF000000"/>
        <rFont val="Times New Roman"/>
        <charset val="134"/>
      </rPr>
      <t>19%</t>
    </r>
    <r>
      <rPr>
        <sz val="12"/>
        <color rgb="FF000000"/>
        <rFont val="宋体"/>
        <charset val="134"/>
      </rPr>
      <t>。村集体明确管护运营人员，确保持续发挥效益，项目形成经营性资产归村集体所有。</t>
    </r>
  </si>
  <si>
    <r>
      <rPr>
        <sz val="12"/>
        <color theme="1"/>
        <rFont val="Times New Roman"/>
        <charset val="134"/>
      </rPr>
      <t>2025</t>
    </r>
    <r>
      <rPr>
        <sz val="12"/>
        <color theme="1"/>
        <rFont val="宋体"/>
        <charset val="134"/>
      </rPr>
      <t>年留坝县江口镇梭椤村群众活动广场建设项目</t>
    </r>
  </si>
  <si>
    <r>
      <rPr>
        <sz val="12"/>
        <color theme="1"/>
        <rFont val="宋体"/>
        <charset val="134"/>
      </rPr>
      <t>改造村委会群众活动广场一处，绿化</t>
    </r>
    <r>
      <rPr>
        <sz val="12"/>
        <color theme="1"/>
        <rFont val="Times New Roman"/>
        <charset val="134"/>
      </rPr>
      <t>200</t>
    </r>
    <r>
      <rPr>
        <sz val="12"/>
        <color theme="1"/>
        <rFont val="宋体"/>
        <charset val="134"/>
      </rPr>
      <t>㎡，配备桌椅、篮球架、健身器材等。</t>
    </r>
  </si>
  <si>
    <r>
      <rPr>
        <sz val="12"/>
        <color theme="1"/>
        <rFont val="宋体"/>
        <charset val="134"/>
      </rPr>
      <t>改善农户</t>
    </r>
    <r>
      <rPr>
        <sz val="12"/>
        <color theme="1"/>
        <rFont val="Times New Roman"/>
        <charset val="134"/>
      </rPr>
      <t>78</t>
    </r>
    <r>
      <rPr>
        <sz val="12"/>
        <color theme="1"/>
        <rFont val="宋体"/>
        <charset val="134"/>
      </rPr>
      <t>户</t>
    </r>
    <r>
      <rPr>
        <sz val="12"/>
        <color theme="1"/>
        <rFont val="Times New Roman"/>
        <charset val="134"/>
      </rPr>
      <t>254</t>
    </r>
    <r>
      <rPr>
        <sz val="12"/>
        <color theme="1"/>
        <rFont val="宋体"/>
        <charset val="134"/>
      </rPr>
      <t>人生产生活及休闲环境、务工增收，其中脱贫户和监测对象</t>
    </r>
    <r>
      <rPr>
        <sz val="12"/>
        <color theme="1"/>
        <rFont val="Times New Roman"/>
        <charset val="134"/>
      </rPr>
      <t>23</t>
    </r>
    <r>
      <rPr>
        <sz val="12"/>
        <color theme="1"/>
        <rFont val="宋体"/>
        <charset val="134"/>
      </rPr>
      <t>户</t>
    </r>
    <r>
      <rPr>
        <sz val="12"/>
        <color theme="1"/>
        <rFont val="Times New Roman"/>
        <charset val="134"/>
      </rPr>
      <t>73</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</si>
  <si>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改善农户生产生活及休闲环境、务工增收</t>
    </r>
  </si>
  <si>
    <r>
      <rPr>
        <sz val="14"/>
        <color theme="1"/>
        <rFont val="宋体"/>
        <charset val="134"/>
      </rPr>
      <t>四、易地搬迁后扶</t>
    </r>
  </si>
  <si>
    <r>
      <rPr>
        <sz val="14"/>
        <color theme="1"/>
        <rFont val="Times New Roman"/>
        <charset val="134"/>
      </rPr>
      <t>1.</t>
    </r>
    <r>
      <rPr>
        <sz val="14"/>
        <color theme="1"/>
        <rFont val="宋体"/>
        <charset val="134"/>
      </rPr>
      <t>易地搬迁后扶</t>
    </r>
  </si>
  <si>
    <r>
      <rPr>
        <sz val="14"/>
        <color theme="1"/>
        <rFont val="宋体"/>
        <charset val="134"/>
      </rPr>
      <t>①公共服务岗位</t>
    </r>
  </si>
  <si>
    <r>
      <rPr>
        <sz val="14"/>
        <color theme="1"/>
        <rFont val="宋体"/>
        <charset val="134"/>
      </rPr>
      <t>②</t>
    </r>
    <r>
      <rPr>
        <sz val="14"/>
        <color theme="1"/>
        <rFont val="Times New Roman"/>
        <charset val="134"/>
      </rPr>
      <t>“</t>
    </r>
    <r>
      <rPr>
        <sz val="14"/>
        <color theme="1"/>
        <rFont val="宋体"/>
        <charset val="134"/>
      </rPr>
      <t>一站式</t>
    </r>
    <r>
      <rPr>
        <sz val="14"/>
        <color theme="1"/>
        <rFont val="Times New Roman"/>
        <charset val="134"/>
      </rPr>
      <t>”</t>
    </r>
    <r>
      <rPr>
        <sz val="14"/>
        <color theme="1"/>
        <rFont val="宋体"/>
        <charset val="134"/>
      </rPr>
      <t>社区综合服务设施建设</t>
    </r>
  </si>
  <si>
    <r>
      <rPr>
        <sz val="14"/>
        <color theme="1"/>
        <rFont val="宋体"/>
        <charset val="134"/>
      </rPr>
      <t>③易地扶贫搬迁贷款债券贴息补助</t>
    </r>
  </si>
  <si>
    <r>
      <rPr>
        <sz val="14"/>
        <color theme="1"/>
        <rFont val="宋体"/>
        <charset val="134"/>
      </rPr>
      <t>五、巩固三保障成果</t>
    </r>
  </si>
  <si>
    <r>
      <rPr>
        <sz val="14"/>
        <color theme="1"/>
        <rFont val="Times New Roman"/>
        <charset val="134"/>
      </rPr>
      <t>1.</t>
    </r>
    <r>
      <rPr>
        <sz val="14"/>
        <color theme="1"/>
        <rFont val="宋体"/>
        <charset val="134"/>
      </rPr>
      <t>住房</t>
    </r>
  </si>
  <si>
    <r>
      <rPr>
        <sz val="14"/>
        <color theme="1"/>
        <rFont val="宋体"/>
        <charset val="134"/>
      </rPr>
      <t>农村危房改造</t>
    </r>
  </si>
  <si>
    <r>
      <rPr>
        <sz val="14"/>
        <color theme="1"/>
        <rFont val="Times New Roman"/>
        <charset val="134"/>
      </rPr>
      <t>2.</t>
    </r>
    <r>
      <rPr>
        <sz val="14"/>
        <color theme="1"/>
        <rFont val="宋体"/>
        <charset val="134"/>
      </rPr>
      <t>教育</t>
    </r>
  </si>
  <si>
    <r>
      <rPr>
        <sz val="14"/>
        <color theme="1"/>
        <rFont val="宋体"/>
        <charset val="134"/>
      </rPr>
      <t>①享受</t>
    </r>
    <r>
      <rPr>
        <sz val="14"/>
        <color theme="1"/>
        <rFont val="Times New Roman"/>
        <charset val="134"/>
      </rPr>
      <t>“</t>
    </r>
    <r>
      <rPr>
        <sz val="14"/>
        <color theme="1"/>
        <rFont val="宋体"/>
        <charset val="134"/>
      </rPr>
      <t>雨露计划</t>
    </r>
    <r>
      <rPr>
        <sz val="14"/>
        <color theme="1"/>
        <rFont val="Times New Roman"/>
        <charset val="134"/>
      </rPr>
      <t>”</t>
    </r>
    <r>
      <rPr>
        <sz val="14"/>
        <color theme="1"/>
        <rFont val="宋体"/>
        <charset val="134"/>
      </rPr>
      <t>职业教育补助</t>
    </r>
  </si>
  <si>
    <r>
      <rPr>
        <sz val="12"/>
        <color theme="1"/>
        <rFont val="Times New Roman"/>
        <charset val="134"/>
      </rPr>
      <t>2025</t>
    </r>
    <r>
      <rPr>
        <sz val="12"/>
        <color theme="1"/>
        <rFont val="宋体"/>
        <charset val="134"/>
      </rPr>
      <t>年留坝县</t>
    </r>
    <r>
      <rPr>
        <sz val="12"/>
        <color theme="1"/>
        <rFont val="Times New Roman"/>
        <charset val="134"/>
      </rPr>
      <t>“</t>
    </r>
    <r>
      <rPr>
        <sz val="12"/>
        <color theme="1"/>
        <rFont val="宋体"/>
        <charset val="134"/>
      </rPr>
      <t>雨露计划</t>
    </r>
    <r>
      <rPr>
        <sz val="12"/>
        <color theme="1"/>
        <rFont val="Times New Roman"/>
        <charset val="134"/>
      </rPr>
      <t>”</t>
    </r>
    <r>
      <rPr>
        <sz val="12"/>
        <color theme="1"/>
        <rFont val="宋体"/>
        <charset val="134"/>
      </rPr>
      <t>项目</t>
    </r>
  </si>
  <si>
    <r>
      <rPr>
        <sz val="12"/>
        <color theme="1"/>
        <rFont val="宋体"/>
        <charset val="134"/>
      </rPr>
      <t>补助脱贫户和监测对象子女共</t>
    </r>
    <r>
      <rPr>
        <sz val="12"/>
        <color theme="1"/>
        <rFont val="Times New Roman"/>
        <charset val="134"/>
      </rPr>
      <t>260</t>
    </r>
    <r>
      <rPr>
        <sz val="12"/>
        <color theme="1"/>
        <rFont val="宋体"/>
        <charset val="134"/>
      </rPr>
      <t>余人次，接受中高职职业教育。</t>
    </r>
  </si>
  <si>
    <r>
      <rPr>
        <sz val="12"/>
        <color theme="1"/>
        <rFont val="宋体"/>
        <charset val="134"/>
      </rPr>
      <t>为</t>
    </r>
    <r>
      <rPr>
        <sz val="12"/>
        <color theme="1"/>
        <rFont val="Times New Roman"/>
        <charset val="134"/>
      </rPr>
      <t>130</t>
    </r>
    <r>
      <rPr>
        <sz val="12"/>
        <color theme="1"/>
        <rFont val="宋体"/>
        <charset val="134"/>
      </rPr>
      <t>余名脱贫户和监测对象家庭学生接受中高职教育，每人每半学年</t>
    </r>
    <r>
      <rPr>
        <sz val="12"/>
        <color theme="1"/>
        <rFont val="Times New Roman"/>
        <charset val="134"/>
      </rPr>
      <t>1500</t>
    </r>
    <r>
      <rPr>
        <sz val="12"/>
        <color theme="1"/>
        <rFont val="宋体"/>
        <charset val="134"/>
      </rPr>
      <t>元补助，帮助掌握一定技能技术。</t>
    </r>
  </si>
  <si>
    <r>
      <rPr>
        <sz val="12"/>
        <color theme="1"/>
        <rFont val="宋体"/>
        <charset val="134"/>
      </rPr>
      <t>接受高职教育，家庭增收</t>
    </r>
  </si>
  <si>
    <r>
      <rPr>
        <sz val="12"/>
        <color theme="1"/>
        <rFont val="宋体"/>
        <charset val="134"/>
      </rPr>
      <t>高职教育补助人均补助成本</t>
    </r>
    <r>
      <rPr>
        <sz val="12"/>
        <color theme="1"/>
        <rFont val="Times New Roman"/>
        <charset val="134"/>
      </rPr>
      <t>0.15</t>
    </r>
    <r>
      <rPr>
        <sz val="12"/>
        <color theme="1"/>
        <rFont val="宋体"/>
        <charset val="134"/>
      </rPr>
      <t>万元</t>
    </r>
    <r>
      <rPr>
        <sz val="12"/>
        <color theme="1"/>
        <rFont val="Times New Roman"/>
        <charset val="134"/>
      </rPr>
      <t>/</t>
    </r>
    <r>
      <rPr>
        <sz val="12"/>
        <color theme="1"/>
        <rFont val="宋体"/>
        <charset val="134"/>
      </rPr>
      <t>半学年</t>
    </r>
  </si>
  <si>
    <r>
      <rPr>
        <sz val="14"/>
        <color theme="1"/>
        <rFont val="宋体"/>
        <charset val="134"/>
      </rPr>
      <t>②其他教育类项目</t>
    </r>
  </si>
  <si>
    <r>
      <rPr>
        <sz val="12"/>
        <color rgb="FF000000"/>
        <rFont val="宋体"/>
        <charset val="134"/>
      </rPr>
      <t>留坝县中小学校园足球特色教育帮扶项目</t>
    </r>
  </si>
  <si>
    <r>
      <rPr>
        <sz val="12"/>
        <color rgb="FF000000"/>
        <rFont val="宋体"/>
        <charset val="134"/>
      </rPr>
      <t>帮扶留坝县相关中小学校园足球参加国家、省、市级相关比赛，帮扶开展义务教育阶段校园足球特色教育。办理乡村体育综合保险，为乡村体育活动提供风险保障。</t>
    </r>
  </si>
  <si>
    <r>
      <rPr>
        <sz val="12"/>
        <color rgb="FF000000"/>
        <rFont val="宋体"/>
        <charset val="134"/>
      </rPr>
      <t>提高教练员和运动员技战术水平、管理团队综合能力，进一步提升球队成绩，让我县校园足球持续健康发展。</t>
    </r>
  </si>
  <si>
    <r>
      <rPr>
        <sz val="12"/>
        <color theme="1"/>
        <rFont val="宋体"/>
        <charset val="134"/>
      </rPr>
      <t>提高教练员和运动员技战术水平、管理团队综合能力，进一步提升球队成绩</t>
    </r>
  </si>
  <si>
    <r>
      <rPr>
        <sz val="12"/>
        <color theme="1"/>
        <rFont val="宋体"/>
        <charset val="134"/>
      </rPr>
      <t>项目总成本投入</t>
    </r>
    <r>
      <rPr>
        <sz val="12"/>
        <color theme="1"/>
        <rFont val="Times New Roman"/>
        <charset val="134"/>
      </rPr>
      <t>20</t>
    </r>
    <r>
      <rPr>
        <sz val="12"/>
        <color theme="1"/>
        <rFont val="宋体"/>
        <charset val="134"/>
      </rPr>
      <t>万</t>
    </r>
  </si>
  <si>
    <r>
      <rPr>
        <sz val="12"/>
        <color theme="1"/>
        <rFont val="宋体"/>
        <charset val="134"/>
      </rPr>
      <t>受训足球教练员和运动员</t>
    </r>
    <r>
      <rPr>
        <sz val="12"/>
        <color theme="1"/>
        <rFont val="Times New Roman"/>
        <charset val="134"/>
      </rPr>
      <t>≥100</t>
    </r>
    <r>
      <rPr>
        <sz val="12"/>
        <color theme="1"/>
        <rFont val="宋体"/>
        <charset val="134"/>
      </rPr>
      <t>人次</t>
    </r>
  </si>
  <si>
    <r>
      <rPr>
        <sz val="12"/>
        <color theme="1"/>
        <rFont val="宋体"/>
        <charset val="134"/>
      </rPr>
      <t>留坝县中学</t>
    </r>
  </si>
  <si>
    <r>
      <rPr>
        <sz val="12"/>
        <color theme="1"/>
        <rFont val="宋体"/>
        <charset val="134"/>
      </rPr>
      <t>留坝县教育体育局</t>
    </r>
  </si>
  <si>
    <r>
      <rPr>
        <sz val="12"/>
        <color theme="1"/>
        <rFont val="宋体"/>
        <charset val="134"/>
      </rPr>
      <t>张庆荣</t>
    </r>
  </si>
  <si>
    <r>
      <rPr>
        <sz val="12"/>
        <color rgb="FF000000"/>
        <rFont val="宋体"/>
        <charset val="134"/>
      </rPr>
      <t>留坝县中学创客教育帮扶项目</t>
    </r>
  </si>
  <si>
    <r>
      <rPr>
        <sz val="12"/>
        <color rgb="FF000000"/>
        <rFont val="宋体"/>
        <charset val="134"/>
      </rPr>
      <t>运用智慧物联技术，实现对信息化设备运行状况健康进行实时监测，搭建开发校园智慧气象站。</t>
    </r>
  </si>
  <si>
    <r>
      <rPr>
        <sz val="12"/>
        <color rgb="FF000000"/>
        <rFont val="宋体"/>
        <charset val="134"/>
      </rPr>
      <t>通过开发平台、搭建设备、观测分析数据，培养学生的观察力、分析能力、责任心、实践操作技能，提升跨学科融合的科学探索兴趣和能力。</t>
    </r>
  </si>
  <si>
    <r>
      <rPr>
        <sz val="12"/>
        <color theme="1"/>
        <rFont val="宋体"/>
        <charset val="134"/>
      </rPr>
      <t>培养学生的观察力、分析能力、责任心、实践操作技能</t>
    </r>
  </si>
  <si>
    <r>
      <rPr>
        <sz val="12"/>
        <color theme="1"/>
        <rFont val="宋体"/>
        <charset val="134"/>
      </rPr>
      <t>收益学生</t>
    </r>
    <r>
      <rPr>
        <sz val="12"/>
        <color theme="1"/>
        <rFont val="Times New Roman"/>
        <charset val="134"/>
      </rPr>
      <t>≥100</t>
    </r>
    <r>
      <rPr>
        <sz val="12"/>
        <color theme="1"/>
        <rFont val="宋体"/>
        <charset val="134"/>
      </rPr>
      <t>人次</t>
    </r>
  </si>
  <si>
    <r>
      <rPr>
        <sz val="12"/>
        <color theme="1"/>
        <rFont val="宋体"/>
        <charset val="134"/>
      </rPr>
      <t>使用年限</t>
    </r>
    <r>
      <rPr>
        <sz val="12"/>
        <color theme="1"/>
        <rFont val="Times New Roman"/>
        <charset val="134"/>
      </rPr>
      <t>≥5</t>
    </r>
    <r>
      <rPr>
        <sz val="12"/>
        <color theme="1"/>
        <rFont val="宋体"/>
        <charset val="134"/>
      </rPr>
      <t>年</t>
    </r>
  </si>
  <si>
    <r>
      <rPr>
        <sz val="14"/>
        <color theme="1"/>
        <rFont val="Times New Roman"/>
        <charset val="134"/>
      </rPr>
      <t>3.</t>
    </r>
    <r>
      <rPr>
        <sz val="14"/>
        <color theme="1"/>
        <rFont val="宋体"/>
        <charset val="134"/>
      </rPr>
      <t>健康</t>
    </r>
  </si>
  <si>
    <r>
      <rPr>
        <sz val="14"/>
        <color theme="1"/>
        <rFont val="宋体"/>
        <charset val="134"/>
      </rPr>
      <t>①参加城乡居民基本医疗保险</t>
    </r>
  </si>
  <si>
    <r>
      <rPr>
        <sz val="14"/>
        <color theme="1"/>
        <rFont val="宋体"/>
        <charset val="134"/>
      </rPr>
      <t>②参加大病保险</t>
    </r>
  </si>
  <si>
    <r>
      <rPr>
        <sz val="14"/>
        <color theme="1"/>
        <rFont val="宋体"/>
        <charset val="134"/>
      </rPr>
      <t>③参加意外保险</t>
    </r>
  </si>
  <si>
    <r>
      <rPr>
        <sz val="14"/>
        <color theme="1"/>
        <rFont val="宋体"/>
        <charset val="134"/>
      </rPr>
      <t>④参加其他补充医疗补助</t>
    </r>
  </si>
  <si>
    <r>
      <rPr>
        <sz val="14"/>
        <color theme="1"/>
        <rFont val="宋体"/>
        <charset val="134"/>
      </rPr>
      <t>⑤参加医疗救助</t>
    </r>
  </si>
  <si>
    <r>
      <rPr>
        <sz val="14"/>
        <color theme="1"/>
        <rFont val="宋体"/>
        <charset val="134"/>
      </rPr>
      <t>⑥接收大病、慢性病（地方病）救治</t>
    </r>
  </si>
  <si>
    <r>
      <rPr>
        <sz val="14"/>
        <color theme="1"/>
        <rFont val="宋体"/>
        <charset val="134"/>
      </rPr>
      <t>六、乡村治理和精神文明建设</t>
    </r>
  </si>
  <si>
    <r>
      <rPr>
        <sz val="14"/>
        <color theme="1"/>
        <rFont val="Times New Roman"/>
        <charset val="134"/>
      </rPr>
      <t>1.</t>
    </r>
    <r>
      <rPr>
        <sz val="14"/>
        <color theme="1"/>
        <rFont val="宋体"/>
        <charset val="134"/>
      </rPr>
      <t>乡村治理</t>
    </r>
  </si>
  <si>
    <r>
      <rPr>
        <sz val="14"/>
        <color theme="1"/>
        <rFont val="Times New Roman"/>
        <charset val="134"/>
      </rPr>
      <t>2.</t>
    </r>
    <r>
      <rPr>
        <sz val="14"/>
        <color theme="1"/>
        <rFont val="宋体"/>
        <charset val="134"/>
      </rPr>
      <t>农村精神文明建设</t>
    </r>
  </si>
  <si>
    <r>
      <rPr>
        <sz val="14"/>
        <color theme="1"/>
        <rFont val="宋体"/>
        <charset val="134"/>
      </rPr>
      <t>七、项目管理费</t>
    </r>
  </si>
  <si>
    <r>
      <rPr>
        <sz val="14"/>
        <color theme="1"/>
        <rFont val="宋体"/>
        <charset val="134"/>
      </rPr>
      <t>项目管理费</t>
    </r>
  </si>
  <si>
    <r>
      <rPr>
        <sz val="12"/>
        <color theme="1"/>
        <rFont val="Times New Roman"/>
        <charset val="134"/>
      </rPr>
      <t>2025</t>
    </r>
    <r>
      <rPr>
        <sz val="12"/>
        <color theme="1"/>
        <rFont val="宋体"/>
        <charset val="134"/>
      </rPr>
      <t>年留坝县青桥驿镇项目管理费</t>
    </r>
  </si>
  <si>
    <r>
      <rPr>
        <sz val="12"/>
        <color theme="1"/>
        <rFont val="宋体"/>
        <charset val="134"/>
      </rPr>
      <t>用于青桥驿镇</t>
    </r>
    <r>
      <rPr>
        <sz val="12"/>
        <color theme="1"/>
        <rFont val="Times New Roman"/>
        <charset val="134"/>
      </rPr>
      <t>2025</t>
    </r>
    <r>
      <rPr>
        <sz val="12"/>
        <color theme="1"/>
        <rFont val="宋体"/>
        <charset val="134"/>
      </rPr>
      <t>年使用财政衔接资金项目前期可研、初步设计、招标代理、风评、洪评、审计等购买第三方服务等与项目管理相关费用的支出。</t>
    </r>
  </si>
  <si>
    <r>
      <rPr>
        <sz val="12"/>
        <color theme="1"/>
        <rFont val="宋体"/>
        <charset val="134"/>
      </rPr>
      <t>青桥驿镇</t>
    </r>
  </si>
  <si>
    <r>
      <rPr>
        <sz val="12"/>
        <color theme="1"/>
        <rFont val="宋体"/>
        <charset val="134"/>
      </rPr>
      <t>规范青桥驿镇</t>
    </r>
    <r>
      <rPr>
        <sz val="12"/>
        <color theme="1"/>
        <rFont val="Times New Roman"/>
        <charset val="134"/>
      </rPr>
      <t>2025</t>
    </r>
    <r>
      <rPr>
        <sz val="12"/>
        <color theme="1"/>
        <rFont val="宋体"/>
        <charset val="134"/>
      </rPr>
      <t>年财政衔接资金资金项目管理，提高资金使用效益。</t>
    </r>
  </si>
  <si>
    <r>
      <rPr>
        <sz val="12"/>
        <color theme="1"/>
        <rFont val="宋体"/>
        <charset val="134"/>
      </rPr>
      <t>规范财政衔接资金项目管理、提高资金使用效益</t>
    </r>
  </si>
  <si>
    <r>
      <rPr>
        <sz val="12"/>
        <color theme="1"/>
        <rFont val="宋体"/>
        <charset val="134"/>
      </rPr>
      <t>规范项目管理，提高资金使用效益。</t>
    </r>
  </si>
  <si>
    <r>
      <rPr>
        <sz val="12"/>
        <color theme="1"/>
        <rFont val="Times New Roman"/>
        <charset val="134"/>
      </rPr>
      <t>2025</t>
    </r>
    <r>
      <rPr>
        <sz val="12"/>
        <color theme="1"/>
        <rFont val="宋体"/>
        <charset val="134"/>
      </rPr>
      <t>年留坝县马道镇项目管理费</t>
    </r>
  </si>
  <si>
    <r>
      <rPr>
        <sz val="12"/>
        <color theme="1"/>
        <rFont val="宋体"/>
        <charset val="134"/>
      </rPr>
      <t>用于马道镇</t>
    </r>
    <r>
      <rPr>
        <sz val="12"/>
        <color theme="1"/>
        <rFont val="Times New Roman"/>
        <charset val="134"/>
      </rPr>
      <t>2025</t>
    </r>
    <r>
      <rPr>
        <sz val="12"/>
        <color theme="1"/>
        <rFont val="宋体"/>
        <charset val="134"/>
      </rPr>
      <t>年使用财政衔接资金项目前期可研、初步设计、招标代理、风评、洪评、审计等购买第三方服务等与项目管理相关费用的支出。</t>
    </r>
  </si>
  <si>
    <r>
      <rPr>
        <sz val="12"/>
        <color theme="1"/>
        <rFont val="宋体"/>
        <charset val="134"/>
      </rPr>
      <t>马道镇</t>
    </r>
  </si>
  <si>
    <r>
      <rPr>
        <sz val="12"/>
        <color theme="1"/>
        <rFont val="宋体"/>
        <charset val="134"/>
      </rPr>
      <t>规范马道镇</t>
    </r>
    <r>
      <rPr>
        <sz val="12"/>
        <color theme="1"/>
        <rFont val="Times New Roman"/>
        <charset val="134"/>
      </rPr>
      <t>2025</t>
    </r>
    <r>
      <rPr>
        <sz val="12"/>
        <color theme="1"/>
        <rFont val="宋体"/>
        <charset val="134"/>
      </rPr>
      <t>年财政衔接资金资金项目管理，提高资金使用效益。</t>
    </r>
  </si>
  <si>
    <r>
      <rPr>
        <sz val="12"/>
        <color theme="1"/>
        <rFont val="Times New Roman"/>
        <charset val="134"/>
      </rPr>
      <t>2025</t>
    </r>
    <r>
      <rPr>
        <sz val="12"/>
        <color theme="1"/>
        <rFont val="宋体"/>
        <charset val="134"/>
      </rPr>
      <t>年留坝县火烧店镇项目管理费</t>
    </r>
  </si>
  <si>
    <r>
      <rPr>
        <sz val="12"/>
        <color theme="1"/>
        <rFont val="宋体"/>
        <charset val="134"/>
      </rPr>
      <t>用于火烧店镇</t>
    </r>
    <r>
      <rPr>
        <sz val="12"/>
        <color theme="1"/>
        <rFont val="Times New Roman"/>
        <charset val="134"/>
      </rPr>
      <t>2025</t>
    </r>
    <r>
      <rPr>
        <sz val="12"/>
        <color theme="1"/>
        <rFont val="宋体"/>
        <charset val="134"/>
      </rPr>
      <t>年使用财政衔接资金项目前期可研、初步设计、招标代理、风评、洪评、审计等购买第三方服务等与项目管理相关费用的支出。</t>
    </r>
  </si>
  <si>
    <r>
      <rPr>
        <sz val="12"/>
        <color theme="1"/>
        <rFont val="宋体"/>
        <charset val="134"/>
      </rPr>
      <t>火烧店镇</t>
    </r>
  </si>
  <si>
    <r>
      <rPr>
        <sz val="12"/>
        <color theme="1"/>
        <rFont val="宋体"/>
        <charset val="134"/>
      </rPr>
      <t>规范火烧店镇</t>
    </r>
    <r>
      <rPr>
        <sz val="12"/>
        <color theme="1"/>
        <rFont val="Times New Roman"/>
        <charset val="134"/>
      </rPr>
      <t>2025</t>
    </r>
    <r>
      <rPr>
        <sz val="12"/>
        <color theme="1"/>
        <rFont val="宋体"/>
        <charset val="134"/>
      </rPr>
      <t>年财政衔接资金资金项目管理，提高资金使用效益。</t>
    </r>
  </si>
  <si>
    <r>
      <rPr>
        <sz val="12"/>
        <color theme="1"/>
        <rFont val="Times New Roman"/>
        <charset val="134"/>
      </rPr>
      <t>2025</t>
    </r>
    <r>
      <rPr>
        <sz val="12"/>
        <color theme="1"/>
        <rFont val="宋体"/>
        <charset val="134"/>
      </rPr>
      <t>年留坝县武关驿镇项目管理费</t>
    </r>
  </si>
  <si>
    <r>
      <rPr>
        <sz val="12"/>
        <color theme="1"/>
        <rFont val="宋体"/>
        <charset val="134"/>
      </rPr>
      <t>用于武关驿镇</t>
    </r>
    <r>
      <rPr>
        <sz val="12"/>
        <color theme="1"/>
        <rFont val="Times New Roman"/>
        <charset val="134"/>
      </rPr>
      <t>2025</t>
    </r>
    <r>
      <rPr>
        <sz val="12"/>
        <color theme="1"/>
        <rFont val="宋体"/>
        <charset val="134"/>
      </rPr>
      <t>年使用财政衔接资金项目前期可研、初步设计、招标代理、风评、洪评、审计等购买第三方服务等与项目管理相关费用的支出。</t>
    </r>
  </si>
  <si>
    <r>
      <rPr>
        <sz val="12"/>
        <color theme="1"/>
        <rFont val="宋体"/>
        <charset val="134"/>
      </rPr>
      <t>武关驿镇</t>
    </r>
  </si>
  <si>
    <r>
      <rPr>
        <sz val="12"/>
        <color theme="1"/>
        <rFont val="宋体"/>
        <charset val="134"/>
      </rPr>
      <t>规范武关驿镇</t>
    </r>
    <r>
      <rPr>
        <sz val="12"/>
        <color theme="1"/>
        <rFont val="Times New Roman"/>
        <charset val="134"/>
      </rPr>
      <t>2025</t>
    </r>
    <r>
      <rPr>
        <sz val="12"/>
        <color theme="1"/>
        <rFont val="宋体"/>
        <charset val="134"/>
      </rPr>
      <t>年财政衔接资金资金项目管理，提高资金使用效益。</t>
    </r>
  </si>
  <si>
    <r>
      <rPr>
        <sz val="12"/>
        <color theme="1"/>
        <rFont val="宋体"/>
        <charset val="134"/>
      </rPr>
      <t>项目总成本投入</t>
    </r>
    <r>
      <rPr>
        <sz val="12"/>
        <color theme="1"/>
        <rFont val="Times New Roman"/>
        <charset val="134"/>
      </rPr>
      <t>21</t>
    </r>
    <r>
      <rPr>
        <sz val="12"/>
        <color theme="1"/>
        <rFont val="宋体"/>
        <charset val="134"/>
      </rPr>
      <t>万</t>
    </r>
  </si>
  <si>
    <r>
      <rPr>
        <sz val="12"/>
        <color theme="1"/>
        <rFont val="Times New Roman"/>
        <charset val="134"/>
      </rPr>
      <t>2025</t>
    </r>
    <r>
      <rPr>
        <sz val="12"/>
        <color theme="1"/>
        <rFont val="宋体"/>
        <charset val="134"/>
      </rPr>
      <t>年留坝县紫柏街道办事处项目管理费</t>
    </r>
  </si>
  <si>
    <r>
      <rPr>
        <sz val="12"/>
        <color theme="1"/>
        <rFont val="宋体"/>
        <charset val="134"/>
      </rPr>
      <t>用于紫柏街道办事处</t>
    </r>
    <r>
      <rPr>
        <sz val="12"/>
        <color theme="1"/>
        <rFont val="Times New Roman"/>
        <charset val="134"/>
      </rPr>
      <t>2025</t>
    </r>
    <r>
      <rPr>
        <sz val="12"/>
        <color theme="1"/>
        <rFont val="宋体"/>
        <charset val="134"/>
      </rPr>
      <t>年使用财政衔接资金项目前期可研、初步设计、招标代理、风评、洪评、审计等购买第三方服务等与项目管理相关费用的支出。</t>
    </r>
  </si>
  <si>
    <r>
      <rPr>
        <sz val="12"/>
        <color theme="1"/>
        <rFont val="宋体"/>
        <charset val="134"/>
      </rPr>
      <t>规范紫柏街道办事处</t>
    </r>
    <r>
      <rPr>
        <sz val="12"/>
        <color theme="1"/>
        <rFont val="Times New Roman"/>
        <charset val="134"/>
      </rPr>
      <t>2025</t>
    </r>
    <r>
      <rPr>
        <sz val="12"/>
        <color theme="1"/>
        <rFont val="宋体"/>
        <charset val="134"/>
      </rPr>
      <t>年财政衔接资金资金项目管理，提高资金使用效益。</t>
    </r>
  </si>
  <si>
    <r>
      <rPr>
        <sz val="12"/>
        <color theme="1"/>
        <rFont val="Times New Roman"/>
        <charset val="134"/>
      </rPr>
      <t>2025</t>
    </r>
    <r>
      <rPr>
        <sz val="12"/>
        <color theme="1"/>
        <rFont val="宋体"/>
        <charset val="134"/>
      </rPr>
      <t>年留坝县留侯镇项目管理费</t>
    </r>
  </si>
  <si>
    <r>
      <rPr>
        <sz val="12"/>
        <color theme="1"/>
        <rFont val="宋体"/>
        <charset val="134"/>
      </rPr>
      <t>用于留侯镇</t>
    </r>
    <r>
      <rPr>
        <sz val="12"/>
        <color theme="1"/>
        <rFont val="Times New Roman"/>
        <charset val="134"/>
      </rPr>
      <t>2025</t>
    </r>
    <r>
      <rPr>
        <sz val="12"/>
        <color theme="1"/>
        <rFont val="宋体"/>
        <charset val="134"/>
      </rPr>
      <t>年使用财政衔接资金项目前期可研、初步设计、招标代理、风评、洪评、审计等购买第三方服务等与项目管理相关费用的支出。</t>
    </r>
  </si>
  <si>
    <r>
      <rPr>
        <sz val="12"/>
        <color theme="1"/>
        <rFont val="宋体"/>
        <charset val="134"/>
      </rPr>
      <t>留侯镇</t>
    </r>
  </si>
  <si>
    <r>
      <rPr>
        <sz val="12"/>
        <color theme="1"/>
        <rFont val="宋体"/>
        <charset val="134"/>
      </rPr>
      <t>规范留侯镇</t>
    </r>
    <r>
      <rPr>
        <sz val="12"/>
        <color theme="1"/>
        <rFont val="Times New Roman"/>
        <charset val="134"/>
      </rPr>
      <t>2025</t>
    </r>
    <r>
      <rPr>
        <sz val="12"/>
        <color theme="1"/>
        <rFont val="宋体"/>
        <charset val="134"/>
      </rPr>
      <t>年财政衔接资金资金项目管理，提高资金使用效益。</t>
    </r>
  </si>
  <si>
    <r>
      <rPr>
        <sz val="12"/>
        <color theme="1"/>
        <rFont val="Times New Roman"/>
        <charset val="134"/>
      </rPr>
      <t>2025</t>
    </r>
    <r>
      <rPr>
        <sz val="12"/>
        <color theme="1"/>
        <rFont val="宋体"/>
        <charset val="134"/>
      </rPr>
      <t>年留坝县玉皇庙镇项目管理费</t>
    </r>
  </si>
  <si>
    <r>
      <rPr>
        <sz val="12"/>
        <color theme="1"/>
        <rFont val="宋体"/>
        <charset val="134"/>
      </rPr>
      <t>用于玉皇庙镇</t>
    </r>
    <r>
      <rPr>
        <sz val="12"/>
        <color theme="1"/>
        <rFont val="Times New Roman"/>
        <charset val="134"/>
      </rPr>
      <t>2025</t>
    </r>
    <r>
      <rPr>
        <sz val="12"/>
        <color theme="1"/>
        <rFont val="宋体"/>
        <charset val="134"/>
      </rPr>
      <t>年使用财政衔接资金项目前期可研、初步设计、招标代理、风评、洪评、审计等购买第三方服务等与项目管理相关费用的支出。</t>
    </r>
  </si>
  <si>
    <r>
      <rPr>
        <sz val="12"/>
        <color theme="1"/>
        <rFont val="宋体"/>
        <charset val="134"/>
      </rPr>
      <t>玉皇庙镇</t>
    </r>
  </si>
  <si>
    <r>
      <rPr>
        <sz val="12"/>
        <color theme="1"/>
        <rFont val="宋体"/>
        <charset val="134"/>
      </rPr>
      <t>规范玉皇庙镇</t>
    </r>
    <r>
      <rPr>
        <sz val="12"/>
        <color theme="1"/>
        <rFont val="Times New Roman"/>
        <charset val="134"/>
      </rPr>
      <t>2025</t>
    </r>
    <r>
      <rPr>
        <sz val="12"/>
        <color theme="1"/>
        <rFont val="宋体"/>
        <charset val="134"/>
      </rPr>
      <t>年财政衔接资金资金项目管理，提高资金使用效益。</t>
    </r>
  </si>
  <si>
    <r>
      <rPr>
        <sz val="12"/>
        <color theme="1"/>
        <rFont val="Times New Roman"/>
        <charset val="134"/>
      </rPr>
      <t>2025</t>
    </r>
    <r>
      <rPr>
        <sz val="12"/>
        <color theme="1"/>
        <rFont val="宋体"/>
        <charset val="134"/>
      </rPr>
      <t>年留坝县江口镇项目管理费</t>
    </r>
  </si>
  <si>
    <r>
      <rPr>
        <sz val="12"/>
        <color theme="1"/>
        <rFont val="宋体"/>
        <charset val="134"/>
      </rPr>
      <t>用于江口镇</t>
    </r>
    <r>
      <rPr>
        <sz val="12"/>
        <color theme="1"/>
        <rFont val="Times New Roman"/>
        <charset val="134"/>
      </rPr>
      <t>2025</t>
    </r>
    <r>
      <rPr>
        <sz val="12"/>
        <color theme="1"/>
        <rFont val="宋体"/>
        <charset val="134"/>
      </rPr>
      <t>年使用财政衔接资金项目前期可研、初步设计、招标代理、风评、洪评、审计等购买第三方服务等与项目管理相关费用的支出。</t>
    </r>
  </si>
  <si>
    <r>
      <rPr>
        <sz val="12"/>
        <color theme="1"/>
        <rFont val="宋体"/>
        <charset val="134"/>
      </rPr>
      <t>江口镇</t>
    </r>
  </si>
  <si>
    <r>
      <rPr>
        <sz val="12"/>
        <color theme="1"/>
        <rFont val="宋体"/>
        <charset val="134"/>
      </rPr>
      <t>规范江口镇</t>
    </r>
    <r>
      <rPr>
        <sz val="12"/>
        <color theme="1"/>
        <rFont val="Times New Roman"/>
        <charset val="134"/>
      </rPr>
      <t>2025</t>
    </r>
    <r>
      <rPr>
        <sz val="12"/>
        <color theme="1"/>
        <rFont val="宋体"/>
        <charset val="134"/>
      </rPr>
      <t>年财政衔接资金资金项目管理，提高资金使用效益。</t>
    </r>
  </si>
  <si>
    <r>
      <rPr>
        <sz val="12"/>
        <color theme="1"/>
        <rFont val="宋体"/>
        <charset val="134"/>
      </rPr>
      <t>项目总成本投入</t>
    </r>
    <r>
      <rPr>
        <sz val="12"/>
        <color theme="1"/>
        <rFont val="Times New Roman"/>
        <charset val="134"/>
      </rPr>
      <t>30</t>
    </r>
    <r>
      <rPr>
        <sz val="12"/>
        <color theme="1"/>
        <rFont val="宋体"/>
        <charset val="134"/>
      </rPr>
      <t>万</t>
    </r>
  </si>
  <si>
    <r>
      <rPr>
        <sz val="12"/>
        <color theme="1"/>
        <rFont val="Times New Roman"/>
        <charset val="134"/>
      </rPr>
      <t>2025</t>
    </r>
    <r>
      <rPr>
        <sz val="12"/>
        <color theme="1"/>
        <rFont val="宋体"/>
        <charset val="134"/>
      </rPr>
      <t>年留坝县项目管理费</t>
    </r>
  </si>
  <si>
    <r>
      <rPr>
        <sz val="12"/>
        <color theme="1"/>
        <rFont val="宋体"/>
        <charset val="134"/>
      </rPr>
      <t>用于</t>
    </r>
    <r>
      <rPr>
        <sz val="12"/>
        <color theme="1"/>
        <rFont val="Times New Roman"/>
        <charset val="134"/>
      </rPr>
      <t>2025</t>
    </r>
    <r>
      <rPr>
        <sz val="12"/>
        <color theme="1"/>
        <rFont val="宋体"/>
        <charset val="134"/>
      </rPr>
      <t>年使用财政衔接资金项目前期可研、风险评估、初步设计、招标代理、监理、审计、资金绩效评价管理等购买第三方服务等与项目管理相关费用的支出。</t>
    </r>
  </si>
  <si>
    <r>
      <rPr>
        <sz val="12"/>
        <color theme="1"/>
        <rFont val="宋体"/>
        <charset val="134"/>
      </rPr>
      <t>规范</t>
    </r>
    <r>
      <rPr>
        <sz val="12"/>
        <color theme="1"/>
        <rFont val="Times New Roman"/>
        <charset val="134"/>
      </rPr>
      <t>2025</t>
    </r>
    <r>
      <rPr>
        <sz val="12"/>
        <color theme="1"/>
        <rFont val="宋体"/>
        <charset val="134"/>
      </rPr>
      <t>年财政衔接资金资金项目管理，提高资金使用效益。</t>
    </r>
  </si>
  <si>
    <r>
      <rPr>
        <sz val="12"/>
        <color theme="1"/>
        <rFont val="宋体"/>
        <charset val="134"/>
      </rPr>
      <t>项目总成本投入</t>
    </r>
    <r>
      <rPr>
        <sz val="12"/>
        <color theme="1"/>
        <rFont val="Times New Roman"/>
        <charset val="134"/>
      </rPr>
      <t>155</t>
    </r>
    <r>
      <rPr>
        <sz val="12"/>
        <color theme="1"/>
        <rFont val="宋体"/>
        <charset val="134"/>
      </rPr>
      <t>万</t>
    </r>
  </si>
  <si>
    <t>县农业农村局、县财政局</t>
  </si>
  <si>
    <r>
      <rPr>
        <sz val="14"/>
        <color theme="1"/>
        <rFont val="宋体"/>
        <charset val="134"/>
      </rPr>
      <t>八、其他</t>
    </r>
  </si>
  <si>
    <r>
      <rPr>
        <sz val="14"/>
        <color theme="1"/>
        <rFont val="宋体"/>
        <charset val="134"/>
      </rPr>
      <t>其他</t>
    </r>
  </si>
  <si>
    <r>
      <rPr>
        <sz val="12"/>
        <color theme="1"/>
        <rFont val="宋体"/>
        <charset val="134"/>
      </rPr>
      <t>留坝县马道镇沙坝村草房滩栈道保护利用项目</t>
    </r>
  </si>
  <si>
    <r>
      <rPr>
        <sz val="12"/>
        <color theme="1"/>
        <rFont val="宋体"/>
        <charset val="134"/>
      </rPr>
      <t>修复沙坝村草房滩古栈道</t>
    </r>
    <r>
      <rPr>
        <sz val="12"/>
        <color theme="1"/>
        <rFont val="Times New Roman"/>
        <charset val="134"/>
      </rPr>
      <t>120</t>
    </r>
    <r>
      <rPr>
        <sz val="12"/>
        <color theme="1"/>
        <rFont val="宋体"/>
        <charset val="134"/>
      </rPr>
      <t>米，基础采用石积式石条铺设，并配套护栏、廊亭、栈道展示标识等，整治栈道周边环境</t>
    </r>
    <r>
      <rPr>
        <sz val="12"/>
        <color theme="1"/>
        <rFont val="Times New Roman"/>
        <charset val="134"/>
      </rPr>
      <t>500</t>
    </r>
    <r>
      <rPr>
        <sz val="12"/>
        <color theme="1"/>
        <rFont val="宋体"/>
        <charset val="134"/>
      </rPr>
      <t>平方米。</t>
    </r>
  </si>
  <si>
    <r>
      <rPr>
        <sz val="12"/>
        <color theme="1"/>
        <rFont val="宋体"/>
        <charset val="134"/>
      </rPr>
      <t>带动农户</t>
    </r>
    <r>
      <rPr>
        <sz val="12"/>
        <color theme="1"/>
        <rFont val="Times New Roman"/>
        <charset val="134"/>
      </rPr>
      <t>73</t>
    </r>
    <r>
      <rPr>
        <sz val="12"/>
        <color theme="1"/>
        <rFont val="宋体"/>
        <charset val="134"/>
      </rPr>
      <t>户</t>
    </r>
    <r>
      <rPr>
        <sz val="12"/>
        <color theme="1"/>
        <rFont val="Times New Roman"/>
        <charset val="134"/>
      </rPr>
      <t>228</t>
    </r>
    <r>
      <rPr>
        <sz val="12"/>
        <color theme="1"/>
        <rFont val="宋体"/>
        <charset val="134"/>
      </rPr>
      <t>人参与发展乡村旅游、改善生活条件，通过务工增收、参与发展乡村旅游、销售农产品实现户均增收</t>
    </r>
    <r>
      <rPr>
        <sz val="12"/>
        <color theme="1"/>
        <rFont val="Times New Roman"/>
        <charset val="134"/>
      </rPr>
      <t>1000</t>
    </r>
    <r>
      <rPr>
        <sz val="12"/>
        <color theme="1"/>
        <rFont val="宋体"/>
        <charset val="134"/>
      </rPr>
      <t>元，其中脱贫户和监测对象</t>
    </r>
    <r>
      <rPr>
        <sz val="12"/>
        <color theme="1"/>
        <rFont val="Times New Roman"/>
        <charset val="134"/>
      </rPr>
      <t>28</t>
    </r>
    <r>
      <rPr>
        <sz val="12"/>
        <color theme="1"/>
        <rFont val="宋体"/>
        <charset val="134"/>
      </rPr>
      <t>户</t>
    </r>
    <r>
      <rPr>
        <sz val="12"/>
        <color theme="1"/>
        <rFont val="Times New Roman"/>
        <charset val="134"/>
      </rPr>
      <t>63</t>
    </r>
    <r>
      <rPr>
        <sz val="12"/>
        <color theme="1"/>
        <rFont val="宋体"/>
        <charset val="134"/>
      </rPr>
      <t>人。项目采取以工代赈方式，带动群众通过务工增收，发放劳务报酬比例不得低于</t>
    </r>
    <r>
      <rPr>
        <sz val="12"/>
        <color theme="1"/>
        <rFont val="Times New Roman"/>
        <charset val="134"/>
      </rPr>
      <t>18%</t>
    </r>
    <r>
      <rPr>
        <sz val="12"/>
        <color theme="1"/>
        <rFont val="宋体"/>
        <charset val="134"/>
      </rPr>
      <t>。村集体明确管护人员，确保持续发挥作用，项目形成公益性资产归村集体所有。</t>
    </r>
  </si>
  <si>
    <r>
      <rPr>
        <sz val="12"/>
        <color theme="1"/>
        <rFont val="宋体"/>
        <charset val="134"/>
      </rPr>
      <t>参与发展乡村旅游、改善生活条件，通过务工增收、参与发展乡村旅游、销售农产品</t>
    </r>
  </si>
  <si>
    <r>
      <rPr>
        <sz val="12"/>
        <color theme="1"/>
        <rFont val="宋体"/>
        <charset val="134"/>
      </rPr>
      <t>项目总投入</t>
    </r>
    <r>
      <rPr>
        <sz val="12"/>
        <color theme="1"/>
        <rFont val="Times New Roman"/>
        <charset val="134"/>
      </rPr>
      <t>150</t>
    </r>
    <r>
      <rPr>
        <sz val="12"/>
        <color theme="1"/>
        <rFont val="宋体"/>
        <charset val="134"/>
      </rPr>
      <t>万元</t>
    </r>
  </si>
  <si>
    <r>
      <rPr>
        <sz val="12"/>
        <color theme="1"/>
        <rFont val="宋体"/>
        <charset val="134"/>
      </rPr>
      <t>王大伟</t>
    </r>
  </si>
  <si>
    <t>留坝县国有火烧店林场《2025年省级财政衔接推进乡村振兴补助资金（欠发达国有林场巩固提升任务）</t>
  </si>
  <si>
    <t>改造太子岭管护站 11 间砖木结构管 护用房、面积305 平方米、更换管护站大门 1 道、硬化管护站院 场 420 平米、改造卫生间 18 平米；
改造天星亮管护站 9 间砖 木结构管护用房、面积235平方米、更换管护站大门 1 道、硬化管护站院场 222平米、改造卫生间 12 平米等；两个管护站共房屋改造面积 540平方米、管护站院场硬化 642 平米、改造标准化卫生间 30 平米等基础设。</t>
  </si>
  <si>
    <t>火烧店镇墩墩石、天星亮村</t>
  </si>
  <si>
    <t>通过实施太子岭、天星亮两个管护站的基础设施改造提升，在改善管护站职工工作生活条件，提升林场管护能力的同时、带动周边脱贫劳动力5户5人参与务工增加收入，助理乡村振兴发展。</t>
  </si>
  <si>
    <t>改善管护站职工工作生活条件，提升林场管护能力的同时、带动周边脱贫劳动力</t>
  </si>
  <si>
    <r>
      <rPr>
        <sz val="12"/>
        <color theme="1"/>
        <rFont val="宋体"/>
        <charset val="134"/>
      </rPr>
      <t>通过实施太子岭、天星亮两个管护站的基础设施改造提升，在改善管护站职工工作生活条件，提升林场管护能力的同时、带动周边脱贫劳动力</t>
    </r>
    <r>
      <rPr>
        <sz val="12"/>
        <color theme="1"/>
        <rFont val="Times New Roman"/>
        <charset val="134"/>
      </rPr>
      <t>5</t>
    </r>
    <r>
      <rPr>
        <sz val="12"/>
        <color theme="1"/>
        <rFont val="宋体"/>
        <charset val="134"/>
      </rPr>
      <t>户</t>
    </r>
    <r>
      <rPr>
        <sz val="12"/>
        <color theme="1"/>
        <rFont val="Times New Roman"/>
        <charset val="134"/>
      </rPr>
      <t>5</t>
    </r>
    <r>
      <rPr>
        <sz val="12"/>
        <color theme="1"/>
        <rFont val="宋体"/>
        <charset val="134"/>
      </rPr>
      <t>人参与务工增加收入，助理乡村振兴发展。</t>
    </r>
  </si>
  <si>
    <t>项目总投入138万元</t>
  </si>
  <si>
    <t>参与务工增加收入，助理乡村振兴发展。</t>
  </si>
  <si>
    <t>留坝县国有火烧店林场</t>
  </si>
  <si>
    <t>县林业局</t>
  </si>
  <si>
    <t>敖素华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</si>
</sst>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53">
    <font>
      <sz val="12"/>
      <color theme="1"/>
      <name val="宋体"/>
      <charset val="134"/>
    </font>
    <font>
      <sz val="22"/>
      <color theme="1"/>
      <name val="宋体"/>
      <charset val="134"/>
    </font>
    <font>
      <sz val="14"/>
      <color theme="1"/>
      <name val="宋体"/>
      <charset val="134"/>
    </font>
    <font>
      <sz val="14"/>
      <color theme="1"/>
      <name val="Times New Roman"/>
      <charset val="134"/>
    </font>
    <font>
      <sz val="18"/>
      <color theme="1"/>
      <name val="宋体"/>
      <charset val="134"/>
    </font>
    <font>
      <sz val="48"/>
      <color theme="1"/>
      <name val="方正小标宋简体"/>
      <charset val="134"/>
    </font>
    <font>
      <sz val="12"/>
      <color theme="1"/>
      <name val="Times New Roman"/>
      <charset val="134"/>
    </font>
    <font>
      <sz val="22"/>
      <color theme="1"/>
      <name val="Times New Roman"/>
      <charset val="134"/>
    </font>
    <font>
      <sz val="12"/>
      <name val="Times New Roman"/>
      <charset val="134"/>
    </font>
    <font>
      <sz val="12"/>
      <color rgb="FF000000"/>
      <name val="Times New Roman"/>
      <charset val="134"/>
    </font>
    <font>
      <sz val="11"/>
      <name val="Times New Roman"/>
      <charset val="134"/>
    </font>
    <font>
      <sz val="12"/>
      <color theme="1"/>
      <name val="Times New Roman"/>
      <charset val="0"/>
    </font>
    <font>
      <sz val="14"/>
      <name val="Times New Roman"/>
      <charset val="134"/>
    </font>
    <font>
      <sz val="48"/>
      <color theme="1"/>
      <name val="Times New Roman"/>
      <charset val="134"/>
    </font>
    <font>
      <sz val="16"/>
      <color theme="1"/>
      <name val="Times New Roman"/>
      <charset val="134"/>
    </font>
    <font>
      <sz val="16"/>
      <name val="Times New Roman"/>
      <charset val="134"/>
    </font>
    <font>
      <sz val="12"/>
      <color theme="1" tint="0.05"/>
      <name val="Times New Roman"/>
      <charset val="134"/>
    </font>
    <font>
      <sz val="16"/>
      <color theme="1"/>
      <name val="Times New Roman"/>
      <charset val="0"/>
    </font>
    <font>
      <sz val="10"/>
      <name val="宋体"/>
      <charset val="134"/>
    </font>
    <font>
      <sz val="12"/>
      <name val="宋体"/>
      <charset val="134"/>
    </font>
    <font>
      <sz val="14"/>
      <color theme="1"/>
      <name val="黑体"/>
      <charset val="134"/>
    </font>
    <font>
      <sz val="10"/>
      <color theme="1"/>
      <name val="宋体"/>
      <charset val="134"/>
    </font>
    <font>
      <sz val="20"/>
      <color theme="1"/>
      <name val="方正小标宋简体"/>
      <charset val="134"/>
    </font>
    <font>
      <sz val="12"/>
      <color theme="1"/>
      <name val="黑体"/>
      <charset val="134"/>
    </font>
    <font>
      <sz val="12"/>
      <name val="黑体"/>
      <charset val="134"/>
    </font>
    <font>
      <b/>
      <sz val="12"/>
      <name val="宋体"/>
      <charset val="134"/>
    </font>
    <font>
      <b/>
      <sz val="12"/>
      <color theme="1"/>
      <name val="宋体"/>
      <charset val="134"/>
    </font>
    <font>
      <sz val="11"/>
      <color theme="1"/>
      <name val="Arial"/>
      <charset val="134"/>
      <scheme val="minor"/>
    </font>
    <font>
      <u/>
      <sz val="11"/>
      <color indexed="4"/>
      <name val="Arial"/>
      <charset val="134"/>
      <scheme val="minor"/>
    </font>
    <font>
      <u/>
      <sz val="11"/>
      <color indexed="20"/>
      <name val="Arial"/>
      <charset val="134"/>
      <scheme val="minor"/>
    </font>
    <font>
      <sz val="11"/>
      <color indexed="2"/>
      <name val="Arial"/>
      <charset val="134"/>
      <scheme val="minor"/>
    </font>
    <font>
      <b/>
      <sz val="18"/>
      <color theme="3"/>
      <name val="Arial"/>
      <charset val="134"/>
      <scheme val="minor"/>
    </font>
    <font>
      <i/>
      <sz val="11"/>
      <color rgb="FF7F7F7F"/>
      <name val="Arial"/>
      <charset val="134"/>
      <scheme val="minor"/>
    </font>
    <font>
      <b/>
      <sz val="15"/>
      <color theme="3"/>
      <name val="Arial"/>
      <charset val="134"/>
      <scheme val="minor"/>
    </font>
    <font>
      <b/>
      <sz val="13"/>
      <color theme="3"/>
      <name val="Arial"/>
      <charset val="134"/>
      <scheme val="minor"/>
    </font>
    <font>
      <b/>
      <sz val="11"/>
      <color theme="3"/>
      <name val="Arial"/>
      <charset val="134"/>
      <scheme val="minor"/>
    </font>
    <font>
      <sz val="11"/>
      <color rgb="FF3F3F76"/>
      <name val="Arial"/>
      <charset val="134"/>
      <scheme val="minor"/>
    </font>
    <font>
      <b/>
      <sz val="11"/>
      <color rgb="FF3F3F3F"/>
      <name val="Arial"/>
      <charset val="134"/>
      <scheme val="minor"/>
    </font>
    <font>
      <b/>
      <sz val="11"/>
      <color rgb="FFFA7D00"/>
      <name val="Arial"/>
      <charset val="134"/>
      <scheme val="minor"/>
    </font>
    <font>
      <b/>
      <sz val="11"/>
      <color indexed="65"/>
      <name val="Arial"/>
      <charset val="134"/>
      <scheme val="minor"/>
    </font>
    <font>
      <sz val="11"/>
      <color rgb="FFFA7D00"/>
      <name val="Arial"/>
      <charset val="134"/>
      <scheme val="minor"/>
    </font>
    <font>
      <b/>
      <sz val="11"/>
      <color theme="1"/>
      <name val="Arial"/>
      <charset val="134"/>
      <scheme val="minor"/>
    </font>
    <font>
      <sz val="11"/>
      <color rgb="FF006100"/>
      <name val="Arial"/>
      <charset val="134"/>
      <scheme val="minor"/>
    </font>
    <font>
      <sz val="11"/>
      <color rgb="FF9C0006"/>
      <name val="Arial"/>
      <charset val="134"/>
      <scheme val="minor"/>
    </font>
    <font>
      <sz val="11"/>
      <color rgb="FF9C6500"/>
      <name val="Arial"/>
      <charset val="134"/>
      <scheme val="minor"/>
    </font>
    <font>
      <sz val="11"/>
      <color theme="0"/>
      <name val="Arial"/>
      <charset val="134"/>
      <scheme val="minor"/>
    </font>
    <font>
      <sz val="11"/>
      <name val="宋体"/>
      <charset val="134"/>
    </font>
    <font>
      <sz val="12"/>
      <color rgb="FF000000"/>
      <name val="宋体"/>
      <charset val="134"/>
    </font>
    <font>
      <sz val="12"/>
      <color theme="1" tint="0.05"/>
      <name val="宋体"/>
      <charset val="134"/>
    </font>
    <font>
      <sz val="14"/>
      <name val="黑体"/>
      <charset val="134"/>
    </font>
    <font>
      <sz val="14"/>
      <name val="宋体"/>
      <charset val="134"/>
    </font>
    <font>
      <sz val="12"/>
      <color indexed="8"/>
      <name val="Times New Roman"/>
      <charset val="0"/>
    </font>
    <font>
      <sz val="12"/>
      <color indexed="8"/>
      <name val="宋体"/>
      <charset val="134"/>
    </font>
  </fonts>
  <fills count="35">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Protection="0">
      <alignment vertical="center"/>
    </xf>
    <xf numFmtId="44" fontId="27" fillId="0" borderId="0" applyFont="0" applyFill="0" applyBorder="0" applyProtection="0">
      <alignment vertical="center"/>
    </xf>
    <xf numFmtId="9" fontId="27" fillId="0" borderId="0" applyFont="0" applyFill="0" applyBorder="0" applyProtection="0">
      <alignment vertical="center"/>
    </xf>
    <xf numFmtId="41" fontId="27" fillId="0" borderId="0" applyFont="0" applyFill="0" applyBorder="0" applyProtection="0">
      <alignment vertical="center"/>
    </xf>
    <xf numFmtId="42" fontId="27" fillId="0" borderId="0" applyFont="0" applyFill="0" applyBorder="0" applyProtection="0">
      <alignment vertical="center"/>
    </xf>
    <xf numFmtId="0" fontId="28" fillId="0" borderId="0" applyNumberFormat="0" applyFill="0" applyBorder="0" applyProtection="0">
      <alignment vertical="center"/>
    </xf>
    <xf numFmtId="0" fontId="29" fillId="0" borderId="0" applyNumberFormat="0" applyFill="0" applyBorder="0" applyProtection="0">
      <alignment vertical="center"/>
    </xf>
    <xf numFmtId="0" fontId="27" fillId="4" borderId="14" applyNumberFormat="0" applyFont="0" applyProtection="0">
      <alignment vertical="center"/>
    </xf>
    <xf numFmtId="0" fontId="30" fillId="0" borderId="0" applyNumberFormat="0" applyFill="0" applyBorder="0" applyProtection="0">
      <alignment vertical="center"/>
    </xf>
    <xf numFmtId="0" fontId="31" fillId="0" borderId="0" applyNumberFormat="0" applyFill="0" applyBorder="0" applyProtection="0">
      <alignment vertical="center"/>
    </xf>
    <xf numFmtId="0" fontId="32" fillId="0" borderId="0" applyNumberFormat="0" applyFill="0" applyBorder="0" applyProtection="0">
      <alignment vertical="center"/>
    </xf>
    <xf numFmtId="0" fontId="33" fillId="0" borderId="15" applyNumberFormat="0" applyFill="0" applyProtection="0">
      <alignment vertical="center"/>
    </xf>
    <xf numFmtId="0" fontId="34" fillId="0" borderId="15" applyNumberFormat="0" applyFill="0" applyProtection="0">
      <alignment vertical="center"/>
    </xf>
    <xf numFmtId="0" fontId="35" fillId="0" borderId="16" applyNumberFormat="0" applyFill="0" applyProtection="0">
      <alignment vertical="center"/>
    </xf>
    <xf numFmtId="0" fontId="35" fillId="0" borderId="0" applyNumberFormat="0" applyFill="0" applyBorder="0" applyProtection="0">
      <alignment vertical="center"/>
    </xf>
    <xf numFmtId="0" fontId="36" fillId="5" borderId="17" applyNumberFormat="0" applyProtection="0">
      <alignment vertical="center"/>
    </xf>
    <xf numFmtId="0" fontId="37" fillId="6" borderId="18" applyNumberFormat="0" applyProtection="0">
      <alignment vertical="center"/>
    </xf>
    <xf numFmtId="0" fontId="38" fillId="6" borderId="17" applyNumberFormat="0" applyProtection="0">
      <alignment vertical="center"/>
    </xf>
    <xf numFmtId="0" fontId="39" fillId="7" borderId="19" applyNumberFormat="0" applyProtection="0">
      <alignment vertical="center"/>
    </xf>
    <xf numFmtId="0" fontId="40" fillId="0" borderId="20" applyNumberFormat="0" applyFill="0" applyProtection="0">
      <alignment vertical="center"/>
    </xf>
    <xf numFmtId="0" fontId="41" fillId="0" borderId="21" applyNumberFormat="0" applyFill="0" applyProtection="0">
      <alignment vertical="center"/>
    </xf>
    <xf numFmtId="0" fontId="42" fillId="8" borderId="0" applyNumberFormat="0" applyBorder="0" applyProtection="0">
      <alignment vertical="center"/>
    </xf>
    <xf numFmtId="0" fontId="43" fillId="9" borderId="0" applyNumberFormat="0" applyBorder="0" applyProtection="0">
      <alignment vertical="center"/>
    </xf>
    <xf numFmtId="0" fontId="44" fillId="10" borderId="0" applyNumberFormat="0" applyBorder="0" applyProtection="0">
      <alignment vertical="center"/>
    </xf>
    <xf numFmtId="0" fontId="45" fillId="11" borderId="0" applyNumberFormat="0" applyBorder="0" applyProtection="0">
      <alignment vertical="center"/>
    </xf>
    <xf numFmtId="0" fontId="27" fillId="12" borderId="0" applyNumberFormat="0" applyBorder="0" applyProtection="0">
      <alignment vertical="center"/>
    </xf>
    <xf numFmtId="0" fontId="27" fillId="13" borderId="0" applyNumberFormat="0" applyBorder="0" applyProtection="0">
      <alignment vertical="center"/>
    </xf>
    <xf numFmtId="0" fontId="45" fillId="14" borderId="0" applyNumberFormat="0" applyBorder="0" applyProtection="0">
      <alignment vertical="center"/>
    </xf>
    <xf numFmtId="0" fontId="45" fillId="15" borderId="0" applyNumberFormat="0" applyBorder="0" applyProtection="0">
      <alignment vertical="center"/>
    </xf>
    <xf numFmtId="0" fontId="27" fillId="16" borderId="0" applyNumberFormat="0" applyBorder="0" applyProtection="0">
      <alignment vertical="center"/>
    </xf>
    <xf numFmtId="0" fontId="27" fillId="17" borderId="0" applyNumberFormat="0" applyBorder="0" applyProtection="0">
      <alignment vertical="center"/>
    </xf>
    <xf numFmtId="0" fontId="45" fillId="18" borderId="0" applyNumberFormat="0" applyBorder="0" applyProtection="0">
      <alignment vertical="center"/>
    </xf>
    <xf numFmtId="0" fontId="45" fillId="19" borderId="0" applyNumberFormat="0" applyBorder="0" applyProtection="0">
      <alignment vertical="center"/>
    </xf>
    <xf numFmtId="0" fontId="27" fillId="20" borderId="0" applyNumberFormat="0" applyBorder="0" applyProtection="0">
      <alignment vertical="center"/>
    </xf>
    <xf numFmtId="0" fontId="27" fillId="21" borderId="0" applyNumberFormat="0" applyBorder="0" applyProtection="0">
      <alignment vertical="center"/>
    </xf>
    <xf numFmtId="0" fontId="45" fillId="22" borderId="0" applyNumberFormat="0" applyBorder="0" applyProtection="0">
      <alignment vertical="center"/>
    </xf>
    <xf numFmtId="0" fontId="45" fillId="23" borderId="0" applyNumberFormat="0" applyBorder="0" applyProtection="0">
      <alignment vertical="center"/>
    </xf>
    <xf numFmtId="0" fontId="27" fillId="24" borderId="0" applyNumberFormat="0" applyBorder="0" applyProtection="0">
      <alignment vertical="center"/>
    </xf>
    <xf numFmtId="0" fontId="27" fillId="25" borderId="0" applyNumberFormat="0" applyBorder="0" applyProtection="0">
      <alignment vertical="center"/>
    </xf>
    <xf numFmtId="0" fontId="45" fillId="26" borderId="0" applyNumberFormat="0" applyBorder="0" applyProtection="0">
      <alignment vertical="center"/>
    </xf>
    <xf numFmtId="0" fontId="45" fillId="27" borderId="0" applyNumberFormat="0" applyBorder="0" applyProtection="0">
      <alignment vertical="center"/>
    </xf>
    <xf numFmtId="0" fontId="27" fillId="28" borderId="0" applyNumberFormat="0" applyBorder="0" applyProtection="0">
      <alignment vertical="center"/>
    </xf>
    <xf numFmtId="0" fontId="27" fillId="29" borderId="0" applyNumberFormat="0" applyBorder="0" applyProtection="0">
      <alignment vertical="center"/>
    </xf>
    <xf numFmtId="0" fontId="45" fillId="30" borderId="0" applyNumberFormat="0" applyBorder="0" applyProtection="0">
      <alignment vertical="center"/>
    </xf>
    <xf numFmtId="0" fontId="45" fillId="31" borderId="0" applyNumberFormat="0" applyBorder="0" applyProtection="0">
      <alignment vertical="center"/>
    </xf>
    <xf numFmtId="0" fontId="27" fillId="32" borderId="0" applyNumberFormat="0" applyBorder="0" applyProtection="0">
      <alignment vertical="center"/>
    </xf>
    <xf numFmtId="0" fontId="27" fillId="33" borderId="0" applyNumberFormat="0" applyBorder="0" applyProtection="0">
      <alignment vertical="center"/>
    </xf>
    <xf numFmtId="0" fontId="45" fillId="34" borderId="0" applyNumberFormat="0" applyBorder="0" applyProtection="0">
      <alignment vertical="center"/>
    </xf>
    <xf numFmtId="0" fontId="0" fillId="0" borderId="0"/>
    <xf numFmtId="0" fontId="46" fillId="0" borderId="0">
      <alignment vertical="center"/>
    </xf>
  </cellStyleXfs>
  <cellXfs count="141">
    <xf numFmtId="0" fontId="0" fillId="0" borderId="0" xfId="0" applyAlignment="1">
      <alignment vertical="center"/>
    </xf>
    <xf numFmtId="0" fontId="1" fillId="2" borderId="0" xfId="0" applyFont="1" applyFill="1" applyAlignment="1">
      <alignment vertical="center"/>
    </xf>
    <xf numFmtId="0" fontId="0" fillId="2" borderId="0" xfId="0" applyFont="1" applyFill="1" applyAlignment="1">
      <alignment vertical="center"/>
    </xf>
    <xf numFmtId="0" fontId="2" fillId="2" borderId="0" xfId="0" applyFont="1" applyFill="1" applyAlignment="1">
      <alignment horizontal="center" vertical="center" wrapText="1"/>
    </xf>
    <xf numFmtId="0" fontId="0" fillId="2" borderId="0" xfId="0" applyFont="1" applyFill="1" applyAlignment="1">
      <alignment horizontal="center" vertical="center"/>
    </xf>
    <xf numFmtId="0" fontId="0" fillId="2" borderId="0" xfId="0" applyFont="1" applyFill="1" applyAlignment="1">
      <alignment horizontal="justify" vertical="center"/>
    </xf>
    <xf numFmtId="0" fontId="3" fillId="2" borderId="0" xfId="0" applyFont="1" applyFill="1" applyAlignment="1">
      <alignment horizontal="center" vertical="center" wrapText="1"/>
    </xf>
    <xf numFmtId="0" fontId="4" fillId="2" borderId="0" xfId="0" applyFont="1" applyFill="1" applyAlignment="1">
      <alignment horizontal="left" vertical="center"/>
    </xf>
    <xf numFmtId="0" fontId="5" fillId="2" borderId="0" xfId="0" applyFont="1" applyFill="1" applyAlignment="1">
      <alignment horizontal="center" vertical="center" wrapText="1"/>
    </xf>
    <xf numFmtId="0" fontId="5" fillId="2" borderId="0" xfId="0" applyFont="1" applyFill="1" applyAlignment="1">
      <alignment horizontal="justify" vertical="center" wrapText="1"/>
    </xf>
    <xf numFmtId="0" fontId="6"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6" fillId="2" borderId="8"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justify"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8"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justify" vertical="center" wrapText="1"/>
    </xf>
    <xf numFmtId="0" fontId="6" fillId="2" borderId="11" xfId="0" applyFont="1" applyFill="1" applyBorder="1" applyAlignment="1">
      <alignment horizontal="justify" vertical="center" wrapText="1"/>
    </xf>
    <xf numFmtId="0" fontId="8" fillId="2" borderId="2" xfId="0" applyNumberFormat="1" applyFont="1" applyFill="1" applyBorder="1" applyAlignment="1">
      <alignment horizontal="center" vertical="center" wrapText="1"/>
    </xf>
    <xf numFmtId="0" fontId="8" fillId="2" borderId="2" xfId="0" applyFont="1" applyFill="1" applyBorder="1" applyAlignment="1">
      <alignment horizontal="justify"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0" fillId="2" borderId="2" xfId="0" applyFont="1" applyFill="1" applyBorder="1" applyAlignment="1" applyProtection="1">
      <alignment horizontal="center" vertical="center" wrapText="1"/>
      <protection locked="0"/>
    </xf>
    <xf numFmtId="0" fontId="11" fillId="2" borderId="2"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3" borderId="2" xfId="0" applyFont="1" applyFill="1" applyBorder="1" applyAlignment="1">
      <alignment horizontal="justify" vertical="center" wrapText="1"/>
    </xf>
    <xf numFmtId="0" fontId="6" fillId="3"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8"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3" fillId="2" borderId="0" xfId="0" applyFont="1" applyFill="1" applyAlignment="1">
      <alignment horizontal="center" vertical="center" wrapText="1"/>
    </xf>
    <xf numFmtId="0" fontId="12" fillId="2" borderId="1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14" fillId="2" borderId="2" xfId="0" applyFont="1" applyFill="1" applyBorder="1" applyAlignment="1" applyProtection="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4" fillId="2" borderId="8"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4" fillId="2" borderId="1" xfId="0" applyFont="1" applyFill="1" applyBorder="1" applyAlignment="1" applyProtection="1">
      <alignment horizontal="center" vertical="center" wrapText="1"/>
    </xf>
    <xf numFmtId="0" fontId="14" fillId="2" borderId="5" xfId="0" applyFont="1" applyFill="1" applyBorder="1" applyAlignment="1">
      <alignment horizontal="center" vertical="center" wrapText="1"/>
    </xf>
    <xf numFmtId="0" fontId="15" fillId="2" borderId="2" xfId="0" applyFont="1" applyFill="1" applyBorder="1" applyAlignment="1" applyProtection="1">
      <alignment horizontal="center" vertical="center" wrapText="1"/>
    </xf>
    <xf numFmtId="0" fontId="15" fillId="2" borderId="8" xfId="0" applyFont="1" applyFill="1" applyBorder="1" applyAlignment="1">
      <alignment horizontal="center" vertical="center" wrapText="1"/>
    </xf>
    <xf numFmtId="0" fontId="14" fillId="2" borderId="2" xfId="0" applyFont="1" applyFill="1" applyBorder="1" applyAlignment="1">
      <alignment vertical="center"/>
    </xf>
    <xf numFmtId="0" fontId="14" fillId="2"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8" fillId="2" borderId="2" xfId="0" applyFont="1" applyFill="1" applyBorder="1" applyAlignment="1" applyProtection="1">
      <alignment horizontal="left" vertical="center" wrapText="1"/>
      <protection locked="0"/>
    </xf>
    <xf numFmtId="0" fontId="9" fillId="2" borderId="1" xfId="0" applyFont="1" applyFill="1" applyBorder="1" applyAlignment="1">
      <alignment horizontal="justify" vertical="center" wrapTex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justify" vertical="center"/>
    </xf>
    <xf numFmtId="0" fontId="16" fillId="2" borderId="2"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2" xfId="0" applyFont="1" applyFill="1" applyBorder="1" applyAlignment="1" applyProtection="1">
      <alignment horizontal="center" vertical="center" wrapText="1"/>
    </xf>
    <xf numFmtId="0" fontId="6" fillId="3" borderId="8" xfId="0" applyFont="1" applyFill="1" applyBorder="1" applyAlignment="1">
      <alignment horizontal="center" vertical="center" wrapText="1"/>
    </xf>
    <xf numFmtId="0" fontId="3" fillId="2" borderId="8" xfId="0" applyFont="1" applyFill="1" applyBorder="1" applyAlignment="1" applyProtection="1">
      <alignment horizontal="center" vertical="center" wrapText="1"/>
    </xf>
    <xf numFmtId="0" fontId="16"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176" fontId="14" fillId="2" borderId="2" xfId="0" applyNumberFormat="1" applyFont="1" applyFill="1" applyBorder="1" applyAlignment="1">
      <alignment horizontal="center" vertical="center" wrapText="1"/>
    </xf>
    <xf numFmtId="0" fontId="6" fillId="2" borderId="2" xfId="0" applyFont="1" applyFill="1" applyBorder="1" applyAlignment="1">
      <alignment vertical="center"/>
    </xf>
    <xf numFmtId="0" fontId="14" fillId="2" borderId="8" xfId="0" applyFont="1" applyFill="1" applyBorder="1" applyAlignment="1" applyProtection="1">
      <alignment horizontal="center" vertical="center" wrapText="1"/>
    </xf>
    <xf numFmtId="0" fontId="14" fillId="2" borderId="2" xfId="0" applyFont="1" applyFill="1" applyBorder="1" applyAlignment="1">
      <alignment vertical="center" wrapText="1"/>
    </xf>
    <xf numFmtId="176" fontId="3" fillId="2" borderId="2" xfId="0" applyNumberFormat="1" applyFont="1" applyFill="1" applyBorder="1" applyAlignment="1">
      <alignment horizontal="center" vertical="center" wrapText="1"/>
    </xf>
    <xf numFmtId="0" fontId="6" fillId="3" borderId="2" xfId="0" applyFont="1" applyFill="1" applyBorder="1" applyAlignment="1">
      <alignment vertical="center" wrapText="1"/>
    </xf>
    <xf numFmtId="0" fontId="3" fillId="2" borderId="2" xfId="0" applyNumberFormat="1" applyFont="1" applyFill="1" applyBorder="1" applyAlignment="1" applyProtection="1">
      <alignment horizontal="center" vertical="center" wrapText="1"/>
    </xf>
    <xf numFmtId="49" fontId="6" fillId="3" borderId="2" xfId="0" applyNumberFormat="1" applyFont="1" applyFill="1" applyBorder="1" applyAlignment="1">
      <alignment horizontal="center" vertical="center" wrapText="1"/>
    </xf>
    <xf numFmtId="49" fontId="6" fillId="3" borderId="2" xfId="0" applyNumberFormat="1" applyFont="1" applyFill="1" applyBorder="1" applyAlignment="1">
      <alignment horizontal="justify" vertical="center" wrapText="1"/>
    </xf>
    <xf numFmtId="49" fontId="6" fillId="3" borderId="11"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0" fontId="6" fillId="2" borderId="2" xfId="0" applyFont="1" applyFill="1" applyBorder="1" applyAlignment="1">
      <alignment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14" fillId="2" borderId="2"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14" fillId="2" borderId="2" xfId="0" applyNumberFormat="1" applyFont="1" applyFill="1" applyBorder="1" applyAlignment="1" applyProtection="1">
      <alignment horizontal="center" vertical="center" wrapText="1"/>
    </xf>
    <xf numFmtId="49" fontId="14" fillId="3" borderId="8" xfId="0" applyNumberFormat="1" applyFont="1" applyFill="1" applyBorder="1" applyAlignment="1">
      <alignment horizontal="center" vertical="center" wrapText="1"/>
    </xf>
    <xf numFmtId="0" fontId="0" fillId="2" borderId="2" xfId="0" applyFont="1" applyFill="1" applyBorder="1" applyAlignment="1">
      <alignment horizontal="justify" vertical="center" wrapText="1"/>
    </xf>
    <xf numFmtId="0" fontId="0" fillId="2" borderId="11" xfId="0" applyFont="1" applyFill="1" applyBorder="1" applyAlignment="1">
      <alignment horizontal="center" vertical="center" wrapText="1"/>
    </xf>
    <xf numFmtId="0" fontId="14"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8" fillId="0" borderId="0" xfId="0" applyFont="1" applyAlignment="1"/>
    <xf numFmtId="0" fontId="19" fillId="0" borderId="0" xfId="0" applyFont="1" applyAlignment="1"/>
    <xf numFmtId="0" fontId="19" fillId="2" borderId="0" xfId="0" applyFont="1" applyFill="1" applyAlignment="1"/>
    <xf numFmtId="0" fontId="18" fillId="0" borderId="0" xfId="0" applyFont="1" applyAlignment="1">
      <alignment horizontal="left"/>
    </xf>
    <xf numFmtId="0" fontId="20" fillId="2" borderId="0" xfId="0" applyFont="1" applyFill="1" applyAlignment="1">
      <alignment horizontal="left" vertical="center"/>
    </xf>
    <xf numFmtId="0" fontId="21" fillId="2" borderId="0" xfId="0" applyFont="1" applyFill="1" applyAlignment="1">
      <alignmen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0" fillId="2" borderId="2" xfId="0" applyFill="1" applyBorder="1" applyAlignment="1">
      <alignment horizontal="center" vertical="center"/>
    </xf>
    <xf numFmtId="49" fontId="25" fillId="2" borderId="2" xfId="0" applyNumberFormat="1" applyFont="1" applyFill="1" applyBorder="1" applyAlignment="1">
      <alignment horizontal="center" vertical="center" wrapText="1"/>
    </xf>
    <xf numFmtId="0" fontId="25" fillId="2" borderId="2" xfId="0" applyFont="1" applyFill="1" applyBorder="1" applyAlignment="1">
      <alignment horizontal="center" vertical="center" wrapText="1"/>
    </xf>
    <xf numFmtId="0" fontId="0" fillId="2" borderId="2" xfId="0" applyFont="1" applyFill="1" applyBorder="1" applyAlignment="1">
      <alignment horizontal="center" vertical="center"/>
    </xf>
    <xf numFmtId="49" fontId="19" fillId="2" borderId="2" xfId="0"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2" borderId="8"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19" fillId="2" borderId="2" xfId="0" applyFont="1"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26" fillId="2" borderId="2" xfId="0" applyFont="1" applyFill="1" applyBorder="1" applyAlignment="1">
      <alignment horizontal="center" vertical="center"/>
    </xf>
    <xf numFmtId="10" fontId="19" fillId="2" borderId="2" xfId="0" applyNumberFormat="1" applyFont="1" applyFill="1" applyBorder="1" applyAlignment="1">
      <alignment horizontal="center" vertical="center" wrapText="1"/>
    </xf>
    <xf numFmtId="177" fontId="0" fillId="2" borderId="2" xfId="0" applyNumberForma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明细表 2" xfId="50"/>
  </cellStyles>
  <dxfs count="20">
    <dxf>
      <fill>
        <patternFill patternType="solid">
          <fgColor indexed="45"/>
          <bgColor rgb="FFF0A2A0"/>
        </patternFill>
      </fill>
    </dxf>
    <dxf>
      <font>
        <color rgb="FF9C0006"/>
      </font>
      <fill>
        <patternFill patternType="solid">
          <fgColor rgb="FFFFC7CE"/>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left/>
        <right/>
        <top style="double">
          <color theme="4"/>
        </top>
        <bottom/>
        <vertical/>
        <horizontal/>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horizontal style="thin">
          <color theme="4" tint="0.399975585192419"/>
        </horizontal>
      </border>
    </dxf>
    <dxf>
      <fill>
        <patternFill patternType="solid">
          <fgColor theme="4" tint="0.799981688894314"/>
          <bgColor theme="4" tint="0.799981688894314"/>
        </patternFill>
      </fill>
      <border>
        <left/>
        <right/>
        <top/>
        <bottom style="thin">
          <color theme="4" tint="0.399975585192419"/>
        </bottom>
        <vertical/>
        <horizontal/>
      </border>
    </dxf>
    <dxf>
      <font>
        <b val="1"/>
      </font>
      <fill>
        <patternFill patternType="solid">
          <fgColor theme="4" tint="0.799981688894314"/>
          <bgColor theme="4" tint="0.799981688894314"/>
        </patternFill>
      </fill>
      <border>
        <left/>
        <right/>
        <top/>
        <bottom style="thin">
          <color theme="4" tint="0.399975585192419"/>
        </bottom>
        <vertical/>
        <horizontal/>
      </border>
    </dxf>
    <dxf>
      <font>
        <color theme="1"/>
      </font>
    </dxf>
    <dxf>
      <font>
        <color theme="1"/>
      </font>
      <border>
        <left/>
        <right/>
        <top/>
        <bottom style="thin">
          <color theme="4" tint="0.399975585192419"/>
        </bottom>
        <vertical/>
        <horizontal/>
      </border>
    </dxf>
    <dxf>
      <font>
        <b val="1"/>
        <color theme="1"/>
      </font>
    </dxf>
    <dxf>
      <font>
        <b val="1"/>
        <color theme="1"/>
      </font>
      <border>
        <left/>
        <right/>
        <top style="thin">
          <color theme="4"/>
        </top>
        <bottom style="thin">
          <color theme="4"/>
        </bottom>
        <vertical/>
        <horizontal/>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left/>
        <right/>
        <top style="thin">
          <color theme="4" tint="0.399975585192419"/>
        </top>
        <bottom style="thin">
          <color theme="4" tint="0.399975585192419"/>
        </bottom>
        <vertical/>
        <horizontal/>
      </border>
    </dxf>
    <dxf>
      <font>
        <b val="1"/>
        <color theme="1"/>
      </font>
      <fill>
        <patternFill patternType="solid">
          <fgColor theme="4" tint="0.799981688894314"/>
          <bgColor theme="4" tint="0.799981688894314"/>
        </patternFill>
      </fill>
      <border>
        <left/>
        <right/>
        <top/>
        <bottom style="thin">
          <color theme="4" tint="0.399975585192419"/>
        </bottom>
        <vertical/>
        <horizontal/>
      </border>
    </dxf>
  </dxfs>
  <tableStyles count="2" defaultTableStyle="TableStyleMedium2" defaultPivotStyle="PivotStyleLight16">
    <tableStyle name="TableStylePreset3_Accent1 1" pivot="0" count="7" xr9:uid="{E42F1C57-B77D-430E-8E85-005DE657FAE1}">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1" table="0" count="10" xr9:uid="{9435C11E-F679-4F54-B489-63C47C54D3E3}">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0</xdr:colOff>
      <xdr:row>79</xdr:row>
      <xdr:rowOff>0</xdr:rowOff>
    </xdr:from>
    <xdr:to>
      <xdr:col>7</xdr:col>
      <xdr:colOff>64200</xdr:colOff>
      <xdr:row>79</xdr:row>
      <xdr:rowOff>254496</xdr:rowOff>
    </xdr:to>
    <xdr:pic>
      <xdr:nvPicPr>
        <xdr:cNvPr id="2" name="Picture 1" descr="clip_image3376"/>
        <xdr:cNvPicPr>
          <a:picLocks noChangeAspect="1"/>
        </xdr:cNvPicPr>
      </xdr:nvPicPr>
      <xdr:blipFill>
        <a:blip r:embed="rId1"/>
        <a:stretch>
          <a:fillRect/>
        </a:stretch>
      </xdr:blipFill>
      <xdr:spPr>
        <a:xfrm>
          <a:off x="11582400" y="93014800"/>
          <a:ext cx="64135" cy="254000"/>
        </a:xfrm>
        <a:prstGeom prst="rect">
          <a:avLst/>
        </a:prstGeom>
        <a:noFill/>
      </xdr:spPr>
    </xdr:pic>
    <xdr:clientData/>
  </xdr:twoCellAnchor>
  <xdr:twoCellAnchor>
    <xdr:from>
      <xdr:col>7</xdr:col>
      <xdr:colOff>73371</xdr:colOff>
      <xdr:row>79</xdr:row>
      <xdr:rowOff>0</xdr:rowOff>
    </xdr:from>
    <xdr:to>
      <xdr:col>7</xdr:col>
      <xdr:colOff>142157</xdr:colOff>
      <xdr:row>79</xdr:row>
      <xdr:rowOff>254496</xdr:rowOff>
    </xdr:to>
    <xdr:pic>
      <xdr:nvPicPr>
        <xdr:cNvPr id="3" name="Picture 2" descr="clip_image3377"/>
        <xdr:cNvPicPr>
          <a:picLocks noChangeAspect="1"/>
        </xdr:cNvPicPr>
      </xdr:nvPicPr>
      <xdr:blipFill>
        <a:blip r:embed="rId1"/>
        <a:stretch>
          <a:fillRect/>
        </a:stretch>
      </xdr:blipFill>
      <xdr:spPr>
        <a:xfrm>
          <a:off x="11655425" y="93014800"/>
          <a:ext cx="68580" cy="254000"/>
        </a:xfrm>
        <a:prstGeom prst="rect">
          <a:avLst/>
        </a:prstGeom>
        <a:noFill/>
      </xdr:spPr>
    </xdr:pic>
    <xdr:clientData/>
  </xdr:twoCellAnchor>
  <xdr:twoCellAnchor>
    <xdr:from>
      <xdr:col>7</xdr:col>
      <xdr:colOff>146743</xdr:colOff>
      <xdr:row>79</xdr:row>
      <xdr:rowOff>0</xdr:rowOff>
    </xdr:from>
    <xdr:to>
      <xdr:col>7</xdr:col>
      <xdr:colOff>210945</xdr:colOff>
      <xdr:row>79</xdr:row>
      <xdr:rowOff>254496</xdr:rowOff>
    </xdr:to>
    <xdr:pic>
      <xdr:nvPicPr>
        <xdr:cNvPr id="4" name="Picture 3" descr="clip_image3378"/>
        <xdr:cNvPicPr>
          <a:picLocks noChangeAspect="1"/>
        </xdr:cNvPicPr>
      </xdr:nvPicPr>
      <xdr:blipFill>
        <a:blip r:embed="rId1"/>
        <a:stretch>
          <a:fillRect/>
        </a:stretch>
      </xdr:blipFill>
      <xdr:spPr>
        <a:xfrm>
          <a:off x="11729085" y="93014800"/>
          <a:ext cx="64135" cy="254000"/>
        </a:xfrm>
        <a:prstGeom prst="rect">
          <a:avLst/>
        </a:prstGeom>
        <a:noFill/>
      </xdr:spPr>
    </xdr:pic>
    <xdr:clientData/>
  </xdr:twoCellAnchor>
  <xdr:twoCellAnchor>
    <xdr:from>
      <xdr:col>7</xdr:col>
      <xdr:colOff>215531</xdr:colOff>
      <xdr:row>79</xdr:row>
      <xdr:rowOff>0</xdr:rowOff>
    </xdr:from>
    <xdr:to>
      <xdr:col>7</xdr:col>
      <xdr:colOff>284317</xdr:colOff>
      <xdr:row>79</xdr:row>
      <xdr:rowOff>254496</xdr:rowOff>
    </xdr:to>
    <xdr:pic>
      <xdr:nvPicPr>
        <xdr:cNvPr id="5" name="Picture 4" descr="clip_image3379"/>
        <xdr:cNvPicPr>
          <a:picLocks noChangeAspect="1"/>
        </xdr:cNvPicPr>
      </xdr:nvPicPr>
      <xdr:blipFill>
        <a:blip r:embed="rId1"/>
        <a:stretch>
          <a:fillRect/>
        </a:stretch>
      </xdr:blipFill>
      <xdr:spPr>
        <a:xfrm>
          <a:off x="11797665" y="93014800"/>
          <a:ext cx="68580" cy="254000"/>
        </a:xfrm>
        <a:prstGeom prst="rect">
          <a:avLst/>
        </a:prstGeom>
        <a:noFill/>
      </xdr:spPr>
    </xdr:pic>
    <xdr:clientData/>
  </xdr:twoCellAnchor>
  <xdr:twoCellAnchor>
    <xdr:from>
      <xdr:col>7</xdr:col>
      <xdr:colOff>293489</xdr:colOff>
      <xdr:row>79</xdr:row>
      <xdr:rowOff>0</xdr:rowOff>
    </xdr:from>
    <xdr:to>
      <xdr:col>7</xdr:col>
      <xdr:colOff>357689</xdr:colOff>
      <xdr:row>79</xdr:row>
      <xdr:rowOff>254496</xdr:rowOff>
    </xdr:to>
    <xdr:pic>
      <xdr:nvPicPr>
        <xdr:cNvPr id="6" name="Picture 5" descr="clip_image3380"/>
        <xdr:cNvPicPr>
          <a:picLocks noChangeAspect="1"/>
        </xdr:cNvPicPr>
      </xdr:nvPicPr>
      <xdr:blipFill>
        <a:blip r:embed="rId1"/>
        <a:stretch>
          <a:fillRect/>
        </a:stretch>
      </xdr:blipFill>
      <xdr:spPr>
        <a:xfrm>
          <a:off x="11875770" y="93014800"/>
          <a:ext cx="64135" cy="254000"/>
        </a:xfrm>
        <a:prstGeom prst="rect">
          <a:avLst/>
        </a:prstGeom>
        <a:noFill/>
      </xdr:spPr>
    </xdr:pic>
    <xdr:clientData/>
  </xdr:twoCellAnchor>
  <xdr:twoCellAnchor>
    <xdr:from>
      <xdr:col>7</xdr:col>
      <xdr:colOff>357689</xdr:colOff>
      <xdr:row>79</xdr:row>
      <xdr:rowOff>0</xdr:rowOff>
    </xdr:from>
    <xdr:to>
      <xdr:col>7</xdr:col>
      <xdr:colOff>426476</xdr:colOff>
      <xdr:row>79</xdr:row>
      <xdr:rowOff>254496</xdr:rowOff>
    </xdr:to>
    <xdr:pic>
      <xdr:nvPicPr>
        <xdr:cNvPr id="7" name="Picture 6" descr="clip_image3381"/>
        <xdr:cNvPicPr>
          <a:picLocks noChangeAspect="1"/>
        </xdr:cNvPicPr>
      </xdr:nvPicPr>
      <xdr:blipFill>
        <a:blip r:embed="rId1"/>
        <a:stretch>
          <a:fillRect/>
        </a:stretch>
      </xdr:blipFill>
      <xdr:spPr>
        <a:xfrm>
          <a:off x="11939905" y="93014800"/>
          <a:ext cx="68580" cy="254000"/>
        </a:xfrm>
        <a:prstGeom prst="rect">
          <a:avLst/>
        </a:prstGeom>
        <a:noFill/>
      </xdr:spPr>
    </xdr:pic>
    <xdr:clientData/>
  </xdr:twoCellAnchor>
  <xdr:twoCellAnchor>
    <xdr:from>
      <xdr:col>7</xdr:col>
      <xdr:colOff>435647</xdr:colOff>
      <xdr:row>79</xdr:row>
      <xdr:rowOff>0</xdr:rowOff>
    </xdr:from>
    <xdr:to>
      <xdr:col>7</xdr:col>
      <xdr:colOff>499847</xdr:colOff>
      <xdr:row>79</xdr:row>
      <xdr:rowOff>254496</xdr:rowOff>
    </xdr:to>
    <xdr:pic>
      <xdr:nvPicPr>
        <xdr:cNvPr id="8" name="Picture 7" descr="clip_image3383"/>
        <xdr:cNvPicPr>
          <a:picLocks noChangeAspect="1"/>
        </xdr:cNvPicPr>
      </xdr:nvPicPr>
      <xdr:blipFill>
        <a:blip r:embed="rId1"/>
        <a:stretch>
          <a:fillRect/>
        </a:stretch>
      </xdr:blipFill>
      <xdr:spPr>
        <a:xfrm>
          <a:off x="12018010" y="93014800"/>
          <a:ext cx="64135" cy="254000"/>
        </a:xfrm>
        <a:prstGeom prst="rect">
          <a:avLst/>
        </a:prstGeom>
        <a:noFill/>
      </xdr:spPr>
    </xdr:pic>
    <xdr:clientData/>
  </xdr:twoCellAnchor>
  <xdr:twoCellAnchor>
    <xdr:from>
      <xdr:col>7</xdr:col>
      <xdr:colOff>513605</xdr:colOff>
      <xdr:row>79</xdr:row>
      <xdr:rowOff>0</xdr:rowOff>
    </xdr:from>
    <xdr:to>
      <xdr:col>7</xdr:col>
      <xdr:colOff>573220</xdr:colOff>
      <xdr:row>79</xdr:row>
      <xdr:rowOff>254496</xdr:rowOff>
    </xdr:to>
    <xdr:pic>
      <xdr:nvPicPr>
        <xdr:cNvPr id="9" name="Picture 8" descr="clip_image3384"/>
        <xdr:cNvPicPr>
          <a:picLocks noChangeAspect="1"/>
        </xdr:cNvPicPr>
      </xdr:nvPicPr>
      <xdr:blipFill>
        <a:blip r:embed="rId1"/>
        <a:stretch>
          <a:fillRect/>
        </a:stretch>
      </xdr:blipFill>
      <xdr:spPr>
        <a:xfrm>
          <a:off x="12095480" y="93014800"/>
          <a:ext cx="59690" cy="254000"/>
        </a:xfrm>
        <a:prstGeom prst="rect">
          <a:avLst/>
        </a:prstGeom>
        <a:noFill/>
      </xdr:spPr>
    </xdr:pic>
    <xdr:clientData/>
  </xdr:twoCellAnchor>
  <xdr:twoCellAnchor>
    <xdr:from>
      <xdr:col>7</xdr:col>
      <xdr:colOff>586978</xdr:colOff>
      <xdr:row>79</xdr:row>
      <xdr:rowOff>0</xdr:rowOff>
    </xdr:from>
    <xdr:to>
      <xdr:col>7</xdr:col>
      <xdr:colOff>651177</xdr:colOff>
      <xdr:row>79</xdr:row>
      <xdr:rowOff>254496</xdr:rowOff>
    </xdr:to>
    <xdr:pic>
      <xdr:nvPicPr>
        <xdr:cNvPr id="10" name="Picture 9" descr="clip_image3386"/>
        <xdr:cNvPicPr>
          <a:picLocks noChangeAspect="1"/>
        </xdr:cNvPicPr>
      </xdr:nvPicPr>
      <xdr:blipFill>
        <a:blip r:embed="rId1"/>
        <a:stretch>
          <a:fillRect/>
        </a:stretch>
      </xdr:blipFill>
      <xdr:spPr>
        <a:xfrm>
          <a:off x="12169140" y="93014800"/>
          <a:ext cx="64135" cy="254000"/>
        </a:xfrm>
        <a:prstGeom prst="rect">
          <a:avLst/>
        </a:prstGeom>
        <a:noFill/>
      </xdr:spPr>
    </xdr:pic>
    <xdr:clientData/>
  </xdr:twoCellAnchor>
  <xdr:twoCellAnchor>
    <xdr:from>
      <xdr:col>7</xdr:col>
      <xdr:colOff>0</xdr:colOff>
      <xdr:row>79</xdr:row>
      <xdr:rowOff>0</xdr:rowOff>
    </xdr:from>
    <xdr:to>
      <xdr:col>7</xdr:col>
      <xdr:colOff>64200</xdr:colOff>
      <xdr:row>79</xdr:row>
      <xdr:rowOff>241101</xdr:rowOff>
    </xdr:to>
    <xdr:pic>
      <xdr:nvPicPr>
        <xdr:cNvPr id="11" name="Picture 1" descr="clip_image3376"/>
        <xdr:cNvPicPr>
          <a:picLocks noChangeAspect="1"/>
        </xdr:cNvPicPr>
      </xdr:nvPicPr>
      <xdr:blipFill>
        <a:blip r:embed="rId1"/>
        <a:stretch>
          <a:fillRect/>
        </a:stretch>
      </xdr:blipFill>
      <xdr:spPr>
        <a:xfrm>
          <a:off x="11582400" y="93014800"/>
          <a:ext cx="64135" cy="240665"/>
        </a:xfrm>
        <a:prstGeom prst="rect">
          <a:avLst/>
        </a:prstGeom>
        <a:noFill/>
      </xdr:spPr>
    </xdr:pic>
    <xdr:clientData/>
  </xdr:twoCellAnchor>
  <xdr:twoCellAnchor>
    <xdr:from>
      <xdr:col>7</xdr:col>
      <xdr:colOff>73371</xdr:colOff>
      <xdr:row>79</xdr:row>
      <xdr:rowOff>0</xdr:rowOff>
    </xdr:from>
    <xdr:to>
      <xdr:col>7</xdr:col>
      <xdr:colOff>142157</xdr:colOff>
      <xdr:row>79</xdr:row>
      <xdr:rowOff>241101</xdr:rowOff>
    </xdr:to>
    <xdr:pic>
      <xdr:nvPicPr>
        <xdr:cNvPr id="12" name="Picture 2" descr="clip_image3377"/>
        <xdr:cNvPicPr>
          <a:picLocks noChangeAspect="1"/>
        </xdr:cNvPicPr>
      </xdr:nvPicPr>
      <xdr:blipFill>
        <a:blip r:embed="rId1"/>
        <a:stretch>
          <a:fillRect/>
        </a:stretch>
      </xdr:blipFill>
      <xdr:spPr>
        <a:xfrm>
          <a:off x="11655425" y="93014800"/>
          <a:ext cx="68580" cy="240665"/>
        </a:xfrm>
        <a:prstGeom prst="rect">
          <a:avLst/>
        </a:prstGeom>
        <a:noFill/>
      </xdr:spPr>
    </xdr:pic>
    <xdr:clientData/>
  </xdr:twoCellAnchor>
  <xdr:twoCellAnchor>
    <xdr:from>
      <xdr:col>7</xdr:col>
      <xdr:colOff>146743</xdr:colOff>
      <xdr:row>79</xdr:row>
      <xdr:rowOff>0</xdr:rowOff>
    </xdr:from>
    <xdr:to>
      <xdr:col>7</xdr:col>
      <xdr:colOff>210945</xdr:colOff>
      <xdr:row>79</xdr:row>
      <xdr:rowOff>241101</xdr:rowOff>
    </xdr:to>
    <xdr:pic>
      <xdr:nvPicPr>
        <xdr:cNvPr id="13" name="Picture 3" descr="clip_image3378"/>
        <xdr:cNvPicPr>
          <a:picLocks noChangeAspect="1"/>
        </xdr:cNvPicPr>
      </xdr:nvPicPr>
      <xdr:blipFill>
        <a:blip r:embed="rId1"/>
        <a:stretch>
          <a:fillRect/>
        </a:stretch>
      </xdr:blipFill>
      <xdr:spPr>
        <a:xfrm>
          <a:off x="11729085" y="93014800"/>
          <a:ext cx="64135" cy="240665"/>
        </a:xfrm>
        <a:prstGeom prst="rect">
          <a:avLst/>
        </a:prstGeom>
        <a:noFill/>
      </xdr:spPr>
    </xdr:pic>
    <xdr:clientData/>
  </xdr:twoCellAnchor>
  <xdr:twoCellAnchor>
    <xdr:from>
      <xdr:col>7</xdr:col>
      <xdr:colOff>215531</xdr:colOff>
      <xdr:row>79</xdr:row>
      <xdr:rowOff>0</xdr:rowOff>
    </xdr:from>
    <xdr:to>
      <xdr:col>7</xdr:col>
      <xdr:colOff>284317</xdr:colOff>
      <xdr:row>79</xdr:row>
      <xdr:rowOff>241101</xdr:rowOff>
    </xdr:to>
    <xdr:pic>
      <xdr:nvPicPr>
        <xdr:cNvPr id="14" name="Picture 4" descr="clip_image3379"/>
        <xdr:cNvPicPr>
          <a:picLocks noChangeAspect="1"/>
        </xdr:cNvPicPr>
      </xdr:nvPicPr>
      <xdr:blipFill>
        <a:blip r:embed="rId1"/>
        <a:stretch>
          <a:fillRect/>
        </a:stretch>
      </xdr:blipFill>
      <xdr:spPr>
        <a:xfrm>
          <a:off x="11797665" y="93014800"/>
          <a:ext cx="68580" cy="240665"/>
        </a:xfrm>
        <a:prstGeom prst="rect">
          <a:avLst/>
        </a:prstGeom>
        <a:noFill/>
      </xdr:spPr>
    </xdr:pic>
    <xdr:clientData/>
  </xdr:twoCellAnchor>
  <xdr:twoCellAnchor>
    <xdr:from>
      <xdr:col>7</xdr:col>
      <xdr:colOff>293489</xdr:colOff>
      <xdr:row>79</xdr:row>
      <xdr:rowOff>0</xdr:rowOff>
    </xdr:from>
    <xdr:to>
      <xdr:col>7</xdr:col>
      <xdr:colOff>357689</xdr:colOff>
      <xdr:row>79</xdr:row>
      <xdr:rowOff>241101</xdr:rowOff>
    </xdr:to>
    <xdr:pic>
      <xdr:nvPicPr>
        <xdr:cNvPr id="15" name="Picture 5" descr="clip_image3380"/>
        <xdr:cNvPicPr>
          <a:picLocks noChangeAspect="1"/>
        </xdr:cNvPicPr>
      </xdr:nvPicPr>
      <xdr:blipFill>
        <a:blip r:embed="rId1"/>
        <a:stretch>
          <a:fillRect/>
        </a:stretch>
      </xdr:blipFill>
      <xdr:spPr>
        <a:xfrm>
          <a:off x="11875770" y="93014800"/>
          <a:ext cx="64135" cy="240665"/>
        </a:xfrm>
        <a:prstGeom prst="rect">
          <a:avLst/>
        </a:prstGeom>
        <a:noFill/>
      </xdr:spPr>
    </xdr:pic>
    <xdr:clientData/>
  </xdr:twoCellAnchor>
  <xdr:twoCellAnchor>
    <xdr:from>
      <xdr:col>7</xdr:col>
      <xdr:colOff>357689</xdr:colOff>
      <xdr:row>79</xdr:row>
      <xdr:rowOff>0</xdr:rowOff>
    </xdr:from>
    <xdr:to>
      <xdr:col>7</xdr:col>
      <xdr:colOff>426476</xdr:colOff>
      <xdr:row>79</xdr:row>
      <xdr:rowOff>241101</xdr:rowOff>
    </xdr:to>
    <xdr:pic>
      <xdr:nvPicPr>
        <xdr:cNvPr id="16" name="Picture 6" descr="clip_image3381"/>
        <xdr:cNvPicPr>
          <a:picLocks noChangeAspect="1"/>
        </xdr:cNvPicPr>
      </xdr:nvPicPr>
      <xdr:blipFill>
        <a:blip r:embed="rId1"/>
        <a:stretch>
          <a:fillRect/>
        </a:stretch>
      </xdr:blipFill>
      <xdr:spPr>
        <a:xfrm>
          <a:off x="11939905" y="93014800"/>
          <a:ext cx="68580" cy="240665"/>
        </a:xfrm>
        <a:prstGeom prst="rect">
          <a:avLst/>
        </a:prstGeom>
        <a:noFill/>
      </xdr:spPr>
    </xdr:pic>
    <xdr:clientData/>
  </xdr:twoCellAnchor>
  <xdr:twoCellAnchor>
    <xdr:from>
      <xdr:col>7</xdr:col>
      <xdr:colOff>435647</xdr:colOff>
      <xdr:row>79</xdr:row>
      <xdr:rowOff>0</xdr:rowOff>
    </xdr:from>
    <xdr:to>
      <xdr:col>7</xdr:col>
      <xdr:colOff>499847</xdr:colOff>
      <xdr:row>79</xdr:row>
      <xdr:rowOff>241101</xdr:rowOff>
    </xdr:to>
    <xdr:pic>
      <xdr:nvPicPr>
        <xdr:cNvPr id="17" name="Picture 7" descr="clip_image3383"/>
        <xdr:cNvPicPr>
          <a:picLocks noChangeAspect="1"/>
        </xdr:cNvPicPr>
      </xdr:nvPicPr>
      <xdr:blipFill>
        <a:blip r:embed="rId1"/>
        <a:stretch>
          <a:fillRect/>
        </a:stretch>
      </xdr:blipFill>
      <xdr:spPr>
        <a:xfrm>
          <a:off x="12018010" y="93014800"/>
          <a:ext cx="64135" cy="240665"/>
        </a:xfrm>
        <a:prstGeom prst="rect">
          <a:avLst/>
        </a:prstGeom>
        <a:noFill/>
      </xdr:spPr>
    </xdr:pic>
    <xdr:clientData/>
  </xdr:twoCellAnchor>
  <xdr:twoCellAnchor>
    <xdr:from>
      <xdr:col>7</xdr:col>
      <xdr:colOff>513605</xdr:colOff>
      <xdr:row>79</xdr:row>
      <xdr:rowOff>0</xdr:rowOff>
    </xdr:from>
    <xdr:to>
      <xdr:col>7</xdr:col>
      <xdr:colOff>573220</xdr:colOff>
      <xdr:row>79</xdr:row>
      <xdr:rowOff>241101</xdr:rowOff>
    </xdr:to>
    <xdr:pic>
      <xdr:nvPicPr>
        <xdr:cNvPr id="18" name="Picture 8" descr="clip_image3384"/>
        <xdr:cNvPicPr>
          <a:picLocks noChangeAspect="1"/>
        </xdr:cNvPicPr>
      </xdr:nvPicPr>
      <xdr:blipFill>
        <a:blip r:embed="rId1"/>
        <a:stretch>
          <a:fillRect/>
        </a:stretch>
      </xdr:blipFill>
      <xdr:spPr>
        <a:xfrm>
          <a:off x="12095480" y="93014800"/>
          <a:ext cx="59690" cy="240665"/>
        </a:xfrm>
        <a:prstGeom prst="rect">
          <a:avLst/>
        </a:prstGeom>
        <a:noFill/>
      </xdr:spPr>
    </xdr:pic>
    <xdr:clientData/>
  </xdr:twoCellAnchor>
  <xdr:twoCellAnchor>
    <xdr:from>
      <xdr:col>7</xdr:col>
      <xdr:colOff>586978</xdr:colOff>
      <xdr:row>79</xdr:row>
      <xdr:rowOff>0</xdr:rowOff>
    </xdr:from>
    <xdr:to>
      <xdr:col>7</xdr:col>
      <xdr:colOff>651177</xdr:colOff>
      <xdr:row>79</xdr:row>
      <xdr:rowOff>241101</xdr:rowOff>
    </xdr:to>
    <xdr:pic>
      <xdr:nvPicPr>
        <xdr:cNvPr id="19" name="Picture 9" descr="clip_image3386"/>
        <xdr:cNvPicPr>
          <a:picLocks noChangeAspect="1"/>
        </xdr:cNvPicPr>
      </xdr:nvPicPr>
      <xdr:blipFill>
        <a:blip r:embed="rId1"/>
        <a:stretch>
          <a:fillRect/>
        </a:stretch>
      </xdr:blipFill>
      <xdr:spPr>
        <a:xfrm>
          <a:off x="12169140" y="93014800"/>
          <a:ext cx="64135" cy="240665"/>
        </a:xfrm>
        <a:prstGeom prst="rect">
          <a:avLst/>
        </a:prstGeom>
        <a:noFill/>
      </xdr:spPr>
    </xdr:pic>
    <xdr:clientData/>
  </xdr:twoCellAnchor>
  <xdr:twoCellAnchor>
    <xdr:from>
      <xdr:col>7</xdr:col>
      <xdr:colOff>298074</xdr:colOff>
      <xdr:row>79</xdr:row>
      <xdr:rowOff>0</xdr:rowOff>
    </xdr:from>
    <xdr:to>
      <xdr:col>7</xdr:col>
      <xdr:colOff>357689</xdr:colOff>
      <xdr:row>79</xdr:row>
      <xdr:rowOff>254496</xdr:rowOff>
    </xdr:to>
    <xdr:pic>
      <xdr:nvPicPr>
        <xdr:cNvPr id="20" name="Picture 5" descr="clip_image3380"/>
        <xdr:cNvPicPr>
          <a:picLocks noChangeAspect="1"/>
        </xdr:cNvPicPr>
      </xdr:nvPicPr>
      <xdr:blipFill>
        <a:blip r:embed="rId1"/>
        <a:stretch>
          <a:fillRect/>
        </a:stretch>
      </xdr:blipFill>
      <xdr:spPr>
        <a:xfrm>
          <a:off x="11880215" y="93014800"/>
          <a:ext cx="59690" cy="254000"/>
        </a:xfrm>
        <a:prstGeom prst="rect">
          <a:avLst/>
        </a:prstGeom>
        <a:noFill/>
      </xdr:spPr>
    </xdr:pic>
    <xdr:clientData/>
  </xdr:twoCellAnchor>
  <xdr:twoCellAnchor>
    <xdr:from>
      <xdr:col>7</xdr:col>
      <xdr:colOff>366860</xdr:colOff>
      <xdr:row>79</xdr:row>
      <xdr:rowOff>0</xdr:rowOff>
    </xdr:from>
    <xdr:to>
      <xdr:col>7</xdr:col>
      <xdr:colOff>426476</xdr:colOff>
      <xdr:row>79</xdr:row>
      <xdr:rowOff>254496</xdr:rowOff>
    </xdr:to>
    <xdr:pic>
      <xdr:nvPicPr>
        <xdr:cNvPr id="21" name="Picture 6" descr="clip_image3381"/>
        <xdr:cNvPicPr>
          <a:picLocks noChangeAspect="1"/>
        </xdr:cNvPicPr>
      </xdr:nvPicPr>
      <xdr:blipFill>
        <a:blip r:embed="rId1"/>
        <a:stretch>
          <a:fillRect/>
        </a:stretch>
      </xdr:blipFill>
      <xdr:spPr>
        <a:xfrm>
          <a:off x="11948795" y="93014800"/>
          <a:ext cx="59690" cy="254000"/>
        </a:xfrm>
        <a:prstGeom prst="rect">
          <a:avLst/>
        </a:prstGeom>
        <a:noFill/>
      </xdr:spPr>
    </xdr:pic>
    <xdr:clientData/>
  </xdr:twoCellAnchor>
  <xdr:twoCellAnchor>
    <xdr:from>
      <xdr:col>7</xdr:col>
      <xdr:colOff>298074</xdr:colOff>
      <xdr:row>79</xdr:row>
      <xdr:rowOff>0</xdr:rowOff>
    </xdr:from>
    <xdr:to>
      <xdr:col>7</xdr:col>
      <xdr:colOff>357689</xdr:colOff>
      <xdr:row>79</xdr:row>
      <xdr:rowOff>241101</xdr:rowOff>
    </xdr:to>
    <xdr:pic>
      <xdr:nvPicPr>
        <xdr:cNvPr id="22" name="Picture 5" descr="clip_image3380"/>
        <xdr:cNvPicPr>
          <a:picLocks noChangeAspect="1"/>
        </xdr:cNvPicPr>
      </xdr:nvPicPr>
      <xdr:blipFill>
        <a:blip r:embed="rId1"/>
        <a:stretch>
          <a:fillRect/>
        </a:stretch>
      </xdr:blipFill>
      <xdr:spPr>
        <a:xfrm>
          <a:off x="11880215" y="93014800"/>
          <a:ext cx="59690" cy="240665"/>
        </a:xfrm>
        <a:prstGeom prst="rect">
          <a:avLst/>
        </a:prstGeom>
        <a:noFill/>
      </xdr:spPr>
    </xdr:pic>
    <xdr:clientData/>
  </xdr:twoCellAnchor>
  <xdr:twoCellAnchor>
    <xdr:from>
      <xdr:col>7</xdr:col>
      <xdr:colOff>366860</xdr:colOff>
      <xdr:row>79</xdr:row>
      <xdr:rowOff>0</xdr:rowOff>
    </xdr:from>
    <xdr:to>
      <xdr:col>7</xdr:col>
      <xdr:colOff>426476</xdr:colOff>
      <xdr:row>79</xdr:row>
      <xdr:rowOff>241101</xdr:rowOff>
    </xdr:to>
    <xdr:pic>
      <xdr:nvPicPr>
        <xdr:cNvPr id="23" name="Picture 6" descr="clip_image3381"/>
        <xdr:cNvPicPr>
          <a:picLocks noChangeAspect="1"/>
        </xdr:cNvPicPr>
      </xdr:nvPicPr>
      <xdr:blipFill>
        <a:blip r:embed="rId1"/>
        <a:stretch>
          <a:fillRect/>
        </a:stretch>
      </xdr:blipFill>
      <xdr:spPr>
        <a:xfrm>
          <a:off x="11948795" y="93014800"/>
          <a:ext cx="59690" cy="240665"/>
        </a:xfrm>
        <a:prstGeom prst="rect">
          <a:avLst/>
        </a:prstGeom>
        <a:noFill/>
      </xdr:spPr>
    </xdr:pic>
    <xdr:clientData/>
  </xdr:twoCellAnchor>
  <xdr:twoCellAnchor>
    <xdr:from>
      <xdr:col>7</xdr:col>
      <xdr:colOff>68786</xdr:colOff>
      <xdr:row>79</xdr:row>
      <xdr:rowOff>0</xdr:rowOff>
    </xdr:from>
    <xdr:to>
      <xdr:col>7</xdr:col>
      <xdr:colOff>142157</xdr:colOff>
      <xdr:row>79</xdr:row>
      <xdr:rowOff>254496</xdr:rowOff>
    </xdr:to>
    <xdr:pic>
      <xdr:nvPicPr>
        <xdr:cNvPr id="24" name="Picture 2" descr="clip_image3377"/>
        <xdr:cNvPicPr>
          <a:picLocks noChangeAspect="1"/>
        </xdr:cNvPicPr>
      </xdr:nvPicPr>
      <xdr:blipFill>
        <a:blip r:embed="rId1"/>
        <a:stretch>
          <a:fillRect/>
        </a:stretch>
      </xdr:blipFill>
      <xdr:spPr>
        <a:xfrm>
          <a:off x="11650980" y="93014800"/>
          <a:ext cx="73025" cy="254000"/>
        </a:xfrm>
        <a:prstGeom prst="rect">
          <a:avLst/>
        </a:prstGeom>
        <a:noFill/>
      </xdr:spPr>
    </xdr:pic>
    <xdr:clientData/>
  </xdr:twoCellAnchor>
  <xdr:twoCellAnchor>
    <xdr:from>
      <xdr:col>7</xdr:col>
      <xdr:colOff>288903</xdr:colOff>
      <xdr:row>79</xdr:row>
      <xdr:rowOff>0</xdr:rowOff>
    </xdr:from>
    <xdr:to>
      <xdr:col>7</xdr:col>
      <xdr:colOff>357689</xdr:colOff>
      <xdr:row>79</xdr:row>
      <xdr:rowOff>254496</xdr:rowOff>
    </xdr:to>
    <xdr:pic>
      <xdr:nvPicPr>
        <xdr:cNvPr id="25" name="Picture 5" descr="clip_image3380"/>
        <xdr:cNvPicPr>
          <a:picLocks noChangeAspect="1"/>
        </xdr:cNvPicPr>
      </xdr:nvPicPr>
      <xdr:blipFill>
        <a:blip r:embed="rId1"/>
        <a:stretch>
          <a:fillRect/>
        </a:stretch>
      </xdr:blipFill>
      <xdr:spPr>
        <a:xfrm>
          <a:off x="11870690" y="93014800"/>
          <a:ext cx="69215" cy="254000"/>
        </a:xfrm>
        <a:prstGeom prst="rect">
          <a:avLst/>
        </a:prstGeom>
        <a:noFill/>
      </xdr:spPr>
    </xdr:pic>
    <xdr:clientData/>
  </xdr:twoCellAnchor>
  <xdr:twoCellAnchor>
    <xdr:from>
      <xdr:col>7</xdr:col>
      <xdr:colOff>362275</xdr:colOff>
      <xdr:row>79</xdr:row>
      <xdr:rowOff>0</xdr:rowOff>
    </xdr:from>
    <xdr:to>
      <xdr:col>7</xdr:col>
      <xdr:colOff>426476</xdr:colOff>
      <xdr:row>79</xdr:row>
      <xdr:rowOff>254496</xdr:rowOff>
    </xdr:to>
    <xdr:pic>
      <xdr:nvPicPr>
        <xdr:cNvPr id="26" name="Picture 6" descr="clip_image3381"/>
        <xdr:cNvPicPr>
          <a:picLocks noChangeAspect="1"/>
        </xdr:cNvPicPr>
      </xdr:nvPicPr>
      <xdr:blipFill>
        <a:blip r:embed="rId1"/>
        <a:stretch>
          <a:fillRect/>
        </a:stretch>
      </xdr:blipFill>
      <xdr:spPr>
        <a:xfrm>
          <a:off x="11944350" y="93014800"/>
          <a:ext cx="64135" cy="254000"/>
        </a:xfrm>
        <a:prstGeom prst="rect">
          <a:avLst/>
        </a:prstGeom>
        <a:noFill/>
      </xdr:spPr>
    </xdr:pic>
    <xdr:clientData/>
  </xdr:twoCellAnchor>
  <xdr:twoCellAnchor>
    <xdr:from>
      <xdr:col>7</xdr:col>
      <xdr:colOff>509020</xdr:colOff>
      <xdr:row>79</xdr:row>
      <xdr:rowOff>0</xdr:rowOff>
    </xdr:from>
    <xdr:to>
      <xdr:col>7</xdr:col>
      <xdr:colOff>573220</xdr:colOff>
      <xdr:row>79</xdr:row>
      <xdr:rowOff>254496</xdr:rowOff>
    </xdr:to>
    <xdr:pic>
      <xdr:nvPicPr>
        <xdr:cNvPr id="27" name="Picture 8" descr="clip_image3384"/>
        <xdr:cNvPicPr>
          <a:picLocks noChangeAspect="1"/>
        </xdr:cNvPicPr>
      </xdr:nvPicPr>
      <xdr:blipFill>
        <a:blip r:embed="rId1"/>
        <a:stretch>
          <a:fillRect/>
        </a:stretch>
      </xdr:blipFill>
      <xdr:spPr>
        <a:xfrm>
          <a:off x="12091035" y="93014800"/>
          <a:ext cx="64135" cy="254000"/>
        </a:xfrm>
        <a:prstGeom prst="rect">
          <a:avLst/>
        </a:prstGeom>
        <a:noFill/>
      </xdr:spPr>
    </xdr:pic>
    <xdr:clientData/>
  </xdr:twoCellAnchor>
  <xdr:twoCellAnchor>
    <xdr:from>
      <xdr:col>7</xdr:col>
      <xdr:colOff>68786</xdr:colOff>
      <xdr:row>79</xdr:row>
      <xdr:rowOff>0</xdr:rowOff>
    </xdr:from>
    <xdr:to>
      <xdr:col>7</xdr:col>
      <xdr:colOff>142157</xdr:colOff>
      <xdr:row>79</xdr:row>
      <xdr:rowOff>241101</xdr:rowOff>
    </xdr:to>
    <xdr:pic>
      <xdr:nvPicPr>
        <xdr:cNvPr id="28" name="Picture 2" descr="clip_image3377"/>
        <xdr:cNvPicPr>
          <a:picLocks noChangeAspect="1"/>
        </xdr:cNvPicPr>
      </xdr:nvPicPr>
      <xdr:blipFill>
        <a:blip r:embed="rId1"/>
        <a:stretch>
          <a:fillRect/>
        </a:stretch>
      </xdr:blipFill>
      <xdr:spPr>
        <a:xfrm>
          <a:off x="11650980" y="93014800"/>
          <a:ext cx="73025" cy="240665"/>
        </a:xfrm>
        <a:prstGeom prst="rect">
          <a:avLst/>
        </a:prstGeom>
        <a:noFill/>
      </xdr:spPr>
    </xdr:pic>
    <xdr:clientData/>
  </xdr:twoCellAnchor>
  <xdr:twoCellAnchor>
    <xdr:from>
      <xdr:col>7</xdr:col>
      <xdr:colOff>288903</xdr:colOff>
      <xdr:row>79</xdr:row>
      <xdr:rowOff>0</xdr:rowOff>
    </xdr:from>
    <xdr:to>
      <xdr:col>7</xdr:col>
      <xdr:colOff>357689</xdr:colOff>
      <xdr:row>79</xdr:row>
      <xdr:rowOff>241101</xdr:rowOff>
    </xdr:to>
    <xdr:pic>
      <xdr:nvPicPr>
        <xdr:cNvPr id="29" name="Picture 5" descr="clip_image3380"/>
        <xdr:cNvPicPr>
          <a:picLocks noChangeAspect="1"/>
        </xdr:cNvPicPr>
      </xdr:nvPicPr>
      <xdr:blipFill>
        <a:blip r:embed="rId1"/>
        <a:stretch>
          <a:fillRect/>
        </a:stretch>
      </xdr:blipFill>
      <xdr:spPr>
        <a:xfrm>
          <a:off x="11870690" y="93014800"/>
          <a:ext cx="69215" cy="240665"/>
        </a:xfrm>
        <a:prstGeom prst="rect">
          <a:avLst/>
        </a:prstGeom>
        <a:noFill/>
      </xdr:spPr>
    </xdr:pic>
    <xdr:clientData/>
  </xdr:twoCellAnchor>
  <xdr:twoCellAnchor>
    <xdr:from>
      <xdr:col>7</xdr:col>
      <xdr:colOff>362275</xdr:colOff>
      <xdr:row>79</xdr:row>
      <xdr:rowOff>0</xdr:rowOff>
    </xdr:from>
    <xdr:to>
      <xdr:col>7</xdr:col>
      <xdr:colOff>426476</xdr:colOff>
      <xdr:row>79</xdr:row>
      <xdr:rowOff>241101</xdr:rowOff>
    </xdr:to>
    <xdr:pic>
      <xdr:nvPicPr>
        <xdr:cNvPr id="30" name="Picture 6" descr="clip_image3381"/>
        <xdr:cNvPicPr>
          <a:picLocks noChangeAspect="1"/>
        </xdr:cNvPicPr>
      </xdr:nvPicPr>
      <xdr:blipFill>
        <a:blip r:embed="rId1"/>
        <a:stretch>
          <a:fillRect/>
        </a:stretch>
      </xdr:blipFill>
      <xdr:spPr>
        <a:xfrm>
          <a:off x="11944350" y="93014800"/>
          <a:ext cx="64135" cy="240665"/>
        </a:xfrm>
        <a:prstGeom prst="rect">
          <a:avLst/>
        </a:prstGeom>
        <a:noFill/>
      </xdr:spPr>
    </xdr:pic>
    <xdr:clientData/>
  </xdr:twoCellAnchor>
  <xdr:twoCellAnchor>
    <xdr:from>
      <xdr:col>7</xdr:col>
      <xdr:colOff>509020</xdr:colOff>
      <xdr:row>79</xdr:row>
      <xdr:rowOff>0</xdr:rowOff>
    </xdr:from>
    <xdr:to>
      <xdr:col>7</xdr:col>
      <xdr:colOff>573220</xdr:colOff>
      <xdr:row>79</xdr:row>
      <xdr:rowOff>241101</xdr:rowOff>
    </xdr:to>
    <xdr:pic>
      <xdr:nvPicPr>
        <xdr:cNvPr id="31" name="Picture 8" descr="clip_image3384"/>
        <xdr:cNvPicPr>
          <a:picLocks noChangeAspect="1"/>
        </xdr:cNvPicPr>
      </xdr:nvPicPr>
      <xdr:blipFill>
        <a:blip r:embed="rId1"/>
        <a:stretch>
          <a:fillRect/>
        </a:stretch>
      </xdr:blipFill>
      <xdr:spPr>
        <a:xfrm>
          <a:off x="12091035" y="93014800"/>
          <a:ext cx="64135" cy="240665"/>
        </a:xfrm>
        <a:prstGeom prst="rect">
          <a:avLst/>
        </a:prstGeom>
        <a:noFill/>
      </xdr:spPr>
    </xdr:pic>
    <xdr:clientData/>
  </xdr:twoCellAnchor>
  <xdr:twoCellAnchor>
    <xdr:from>
      <xdr:col>7</xdr:col>
      <xdr:colOff>0</xdr:colOff>
      <xdr:row>79</xdr:row>
      <xdr:rowOff>0</xdr:rowOff>
    </xdr:from>
    <xdr:to>
      <xdr:col>7</xdr:col>
      <xdr:colOff>64200</xdr:colOff>
      <xdr:row>79</xdr:row>
      <xdr:rowOff>254496</xdr:rowOff>
    </xdr:to>
    <xdr:pic>
      <xdr:nvPicPr>
        <xdr:cNvPr id="32" name="Picture 1" descr="clip_image3376"/>
        <xdr:cNvPicPr>
          <a:picLocks noChangeAspect="1"/>
        </xdr:cNvPicPr>
      </xdr:nvPicPr>
      <xdr:blipFill>
        <a:blip r:embed="rId1"/>
        <a:stretch>
          <a:fillRect/>
        </a:stretch>
      </xdr:blipFill>
      <xdr:spPr>
        <a:xfrm>
          <a:off x="11582400" y="93014800"/>
          <a:ext cx="64135" cy="254000"/>
        </a:xfrm>
        <a:prstGeom prst="rect">
          <a:avLst/>
        </a:prstGeom>
        <a:noFill/>
      </xdr:spPr>
    </xdr:pic>
    <xdr:clientData/>
  </xdr:twoCellAnchor>
  <xdr:twoCellAnchor>
    <xdr:from>
      <xdr:col>7</xdr:col>
      <xdr:colOff>73371</xdr:colOff>
      <xdr:row>79</xdr:row>
      <xdr:rowOff>0</xdr:rowOff>
    </xdr:from>
    <xdr:to>
      <xdr:col>7</xdr:col>
      <xdr:colOff>142157</xdr:colOff>
      <xdr:row>79</xdr:row>
      <xdr:rowOff>254496</xdr:rowOff>
    </xdr:to>
    <xdr:pic>
      <xdr:nvPicPr>
        <xdr:cNvPr id="33" name="Picture 2" descr="clip_image3377"/>
        <xdr:cNvPicPr>
          <a:picLocks noChangeAspect="1"/>
        </xdr:cNvPicPr>
      </xdr:nvPicPr>
      <xdr:blipFill>
        <a:blip r:embed="rId1"/>
        <a:stretch>
          <a:fillRect/>
        </a:stretch>
      </xdr:blipFill>
      <xdr:spPr>
        <a:xfrm>
          <a:off x="11655425" y="93014800"/>
          <a:ext cx="68580" cy="254000"/>
        </a:xfrm>
        <a:prstGeom prst="rect">
          <a:avLst/>
        </a:prstGeom>
        <a:noFill/>
      </xdr:spPr>
    </xdr:pic>
    <xdr:clientData/>
  </xdr:twoCellAnchor>
  <xdr:twoCellAnchor>
    <xdr:from>
      <xdr:col>7</xdr:col>
      <xdr:colOff>146743</xdr:colOff>
      <xdr:row>79</xdr:row>
      <xdr:rowOff>0</xdr:rowOff>
    </xdr:from>
    <xdr:to>
      <xdr:col>7</xdr:col>
      <xdr:colOff>210945</xdr:colOff>
      <xdr:row>79</xdr:row>
      <xdr:rowOff>254496</xdr:rowOff>
    </xdr:to>
    <xdr:pic>
      <xdr:nvPicPr>
        <xdr:cNvPr id="34" name="Picture 3" descr="clip_image3378"/>
        <xdr:cNvPicPr>
          <a:picLocks noChangeAspect="1"/>
        </xdr:cNvPicPr>
      </xdr:nvPicPr>
      <xdr:blipFill>
        <a:blip r:embed="rId1"/>
        <a:stretch>
          <a:fillRect/>
        </a:stretch>
      </xdr:blipFill>
      <xdr:spPr>
        <a:xfrm>
          <a:off x="11729085" y="93014800"/>
          <a:ext cx="64135" cy="254000"/>
        </a:xfrm>
        <a:prstGeom prst="rect">
          <a:avLst/>
        </a:prstGeom>
        <a:noFill/>
      </xdr:spPr>
    </xdr:pic>
    <xdr:clientData/>
  </xdr:twoCellAnchor>
  <xdr:twoCellAnchor>
    <xdr:from>
      <xdr:col>7</xdr:col>
      <xdr:colOff>215531</xdr:colOff>
      <xdr:row>79</xdr:row>
      <xdr:rowOff>0</xdr:rowOff>
    </xdr:from>
    <xdr:to>
      <xdr:col>7</xdr:col>
      <xdr:colOff>284317</xdr:colOff>
      <xdr:row>79</xdr:row>
      <xdr:rowOff>254496</xdr:rowOff>
    </xdr:to>
    <xdr:pic>
      <xdr:nvPicPr>
        <xdr:cNvPr id="35" name="Picture 4" descr="clip_image3379"/>
        <xdr:cNvPicPr>
          <a:picLocks noChangeAspect="1"/>
        </xdr:cNvPicPr>
      </xdr:nvPicPr>
      <xdr:blipFill>
        <a:blip r:embed="rId1"/>
        <a:stretch>
          <a:fillRect/>
        </a:stretch>
      </xdr:blipFill>
      <xdr:spPr>
        <a:xfrm>
          <a:off x="11797665" y="93014800"/>
          <a:ext cx="68580" cy="254000"/>
        </a:xfrm>
        <a:prstGeom prst="rect">
          <a:avLst/>
        </a:prstGeom>
        <a:noFill/>
      </xdr:spPr>
    </xdr:pic>
    <xdr:clientData/>
  </xdr:twoCellAnchor>
  <xdr:twoCellAnchor>
    <xdr:from>
      <xdr:col>7</xdr:col>
      <xdr:colOff>293489</xdr:colOff>
      <xdr:row>79</xdr:row>
      <xdr:rowOff>0</xdr:rowOff>
    </xdr:from>
    <xdr:to>
      <xdr:col>7</xdr:col>
      <xdr:colOff>357689</xdr:colOff>
      <xdr:row>79</xdr:row>
      <xdr:rowOff>254496</xdr:rowOff>
    </xdr:to>
    <xdr:pic>
      <xdr:nvPicPr>
        <xdr:cNvPr id="36" name="Picture 5" descr="clip_image3380"/>
        <xdr:cNvPicPr>
          <a:picLocks noChangeAspect="1"/>
        </xdr:cNvPicPr>
      </xdr:nvPicPr>
      <xdr:blipFill>
        <a:blip r:embed="rId1"/>
        <a:stretch>
          <a:fillRect/>
        </a:stretch>
      </xdr:blipFill>
      <xdr:spPr>
        <a:xfrm>
          <a:off x="11875770" y="93014800"/>
          <a:ext cx="64135" cy="254000"/>
        </a:xfrm>
        <a:prstGeom prst="rect">
          <a:avLst/>
        </a:prstGeom>
        <a:noFill/>
      </xdr:spPr>
    </xdr:pic>
    <xdr:clientData/>
  </xdr:twoCellAnchor>
  <xdr:twoCellAnchor>
    <xdr:from>
      <xdr:col>7</xdr:col>
      <xdr:colOff>357689</xdr:colOff>
      <xdr:row>79</xdr:row>
      <xdr:rowOff>0</xdr:rowOff>
    </xdr:from>
    <xdr:to>
      <xdr:col>7</xdr:col>
      <xdr:colOff>426476</xdr:colOff>
      <xdr:row>79</xdr:row>
      <xdr:rowOff>254496</xdr:rowOff>
    </xdr:to>
    <xdr:pic>
      <xdr:nvPicPr>
        <xdr:cNvPr id="37" name="Picture 6" descr="clip_image3381"/>
        <xdr:cNvPicPr>
          <a:picLocks noChangeAspect="1"/>
        </xdr:cNvPicPr>
      </xdr:nvPicPr>
      <xdr:blipFill>
        <a:blip r:embed="rId1"/>
        <a:stretch>
          <a:fillRect/>
        </a:stretch>
      </xdr:blipFill>
      <xdr:spPr>
        <a:xfrm>
          <a:off x="11939905" y="93014800"/>
          <a:ext cx="68580" cy="254000"/>
        </a:xfrm>
        <a:prstGeom prst="rect">
          <a:avLst/>
        </a:prstGeom>
        <a:noFill/>
      </xdr:spPr>
    </xdr:pic>
    <xdr:clientData/>
  </xdr:twoCellAnchor>
  <xdr:twoCellAnchor>
    <xdr:from>
      <xdr:col>7</xdr:col>
      <xdr:colOff>435647</xdr:colOff>
      <xdr:row>79</xdr:row>
      <xdr:rowOff>0</xdr:rowOff>
    </xdr:from>
    <xdr:to>
      <xdr:col>7</xdr:col>
      <xdr:colOff>499847</xdr:colOff>
      <xdr:row>79</xdr:row>
      <xdr:rowOff>254496</xdr:rowOff>
    </xdr:to>
    <xdr:pic>
      <xdr:nvPicPr>
        <xdr:cNvPr id="38" name="Picture 7" descr="clip_image3383"/>
        <xdr:cNvPicPr>
          <a:picLocks noChangeAspect="1"/>
        </xdr:cNvPicPr>
      </xdr:nvPicPr>
      <xdr:blipFill>
        <a:blip r:embed="rId1"/>
        <a:stretch>
          <a:fillRect/>
        </a:stretch>
      </xdr:blipFill>
      <xdr:spPr>
        <a:xfrm>
          <a:off x="12018010" y="93014800"/>
          <a:ext cx="64135" cy="254000"/>
        </a:xfrm>
        <a:prstGeom prst="rect">
          <a:avLst/>
        </a:prstGeom>
        <a:noFill/>
      </xdr:spPr>
    </xdr:pic>
    <xdr:clientData/>
  </xdr:twoCellAnchor>
  <xdr:twoCellAnchor>
    <xdr:from>
      <xdr:col>7</xdr:col>
      <xdr:colOff>513605</xdr:colOff>
      <xdr:row>79</xdr:row>
      <xdr:rowOff>0</xdr:rowOff>
    </xdr:from>
    <xdr:to>
      <xdr:col>7</xdr:col>
      <xdr:colOff>573220</xdr:colOff>
      <xdr:row>79</xdr:row>
      <xdr:rowOff>254496</xdr:rowOff>
    </xdr:to>
    <xdr:pic>
      <xdr:nvPicPr>
        <xdr:cNvPr id="39" name="Picture 8" descr="clip_image3384"/>
        <xdr:cNvPicPr>
          <a:picLocks noChangeAspect="1"/>
        </xdr:cNvPicPr>
      </xdr:nvPicPr>
      <xdr:blipFill>
        <a:blip r:embed="rId1"/>
        <a:stretch>
          <a:fillRect/>
        </a:stretch>
      </xdr:blipFill>
      <xdr:spPr>
        <a:xfrm>
          <a:off x="12095480" y="93014800"/>
          <a:ext cx="59690" cy="254000"/>
        </a:xfrm>
        <a:prstGeom prst="rect">
          <a:avLst/>
        </a:prstGeom>
        <a:noFill/>
      </xdr:spPr>
    </xdr:pic>
    <xdr:clientData/>
  </xdr:twoCellAnchor>
  <xdr:twoCellAnchor>
    <xdr:from>
      <xdr:col>7</xdr:col>
      <xdr:colOff>586978</xdr:colOff>
      <xdr:row>79</xdr:row>
      <xdr:rowOff>0</xdr:rowOff>
    </xdr:from>
    <xdr:to>
      <xdr:col>7</xdr:col>
      <xdr:colOff>651177</xdr:colOff>
      <xdr:row>79</xdr:row>
      <xdr:rowOff>254496</xdr:rowOff>
    </xdr:to>
    <xdr:pic>
      <xdr:nvPicPr>
        <xdr:cNvPr id="40" name="Picture 9" descr="clip_image3386"/>
        <xdr:cNvPicPr>
          <a:picLocks noChangeAspect="1"/>
        </xdr:cNvPicPr>
      </xdr:nvPicPr>
      <xdr:blipFill>
        <a:blip r:embed="rId1"/>
        <a:stretch>
          <a:fillRect/>
        </a:stretch>
      </xdr:blipFill>
      <xdr:spPr>
        <a:xfrm>
          <a:off x="12169140" y="93014800"/>
          <a:ext cx="64135" cy="254000"/>
        </a:xfrm>
        <a:prstGeom prst="rect">
          <a:avLst/>
        </a:prstGeom>
        <a:noFill/>
      </xdr:spPr>
    </xdr:pic>
    <xdr:clientData/>
  </xdr:twoCellAnchor>
  <xdr:twoCellAnchor>
    <xdr:from>
      <xdr:col>7</xdr:col>
      <xdr:colOff>0</xdr:colOff>
      <xdr:row>79</xdr:row>
      <xdr:rowOff>0</xdr:rowOff>
    </xdr:from>
    <xdr:to>
      <xdr:col>7</xdr:col>
      <xdr:colOff>64200</xdr:colOff>
      <xdr:row>79</xdr:row>
      <xdr:rowOff>241101</xdr:rowOff>
    </xdr:to>
    <xdr:pic>
      <xdr:nvPicPr>
        <xdr:cNvPr id="41" name="Picture 1" descr="clip_image3376"/>
        <xdr:cNvPicPr>
          <a:picLocks noChangeAspect="1"/>
        </xdr:cNvPicPr>
      </xdr:nvPicPr>
      <xdr:blipFill>
        <a:blip r:embed="rId1"/>
        <a:stretch>
          <a:fillRect/>
        </a:stretch>
      </xdr:blipFill>
      <xdr:spPr>
        <a:xfrm>
          <a:off x="11582400" y="93014800"/>
          <a:ext cx="64135" cy="240665"/>
        </a:xfrm>
        <a:prstGeom prst="rect">
          <a:avLst/>
        </a:prstGeom>
        <a:noFill/>
      </xdr:spPr>
    </xdr:pic>
    <xdr:clientData/>
  </xdr:twoCellAnchor>
  <xdr:twoCellAnchor>
    <xdr:from>
      <xdr:col>7</xdr:col>
      <xdr:colOff>73371</xdr:colOff>
      <xdr:row>79</xdr:row>
      <xdr:rowOff>0</xdr:rowOff>
    </xdr:from>
    <xdr:to>
      <xdr:col>7</xdr:col>
      <xdr:colOff>142157</xdr:colOff>
      <xdr:row>79</xdr:row>
      <xdr:rowOff>241101</xdr:rowOff>
    </xdr:to>
    <xdr:pic>
      <xdr:nvPicPr>
        <xdr:cNvPr id="42" name="Picture 2" descr="clip_image3377"/>
        <xdr:cNvPicPr>
          <a:picLocks noChangeAspect="1"/>
        </xdr:cNvPicPr>
      </xdr:nvPicPr>
      <xdr:blipFill>
        <a:blip r:embed="rId1"/>
        <a:stretch>
          <a:fillRect/>
        </a:stretch>
      </xdr:blipFill>
      <xdr:spPr>
        <a:xfrm>
          <a:off x="11655425" y="93014800"/>
          <a:ext cx="68580" cy="240665"/>
        </a:xfrm>
        <a:prstGeom prst="rect">
          <a:avLst/>
        </a:prstGeom>
        <a:noFill/>
      </xdr:spPr>
    </xdr:pic>
    <xdr:clientData/>
  </xdr:twoCellAnchor>
  <xdr:twoCellAnchor>
    <xdr:from>
      <xdr:col>7</xdr:col>
      <xdr:colOff>146743</xdr:colOff>
      <xdr:row>79</xdr:row>
      <xdr:rowOff>0</xdr:rowOff>
    </xdr:from>
    <xdr:to>
      <xdr:col>7</xdr:col>
      <xdr:colOff>210945</xdr:colOff>
      <xdr:row>79</xdr:row>
      <xdr:rowOff>241101</xdr:rowOff>
    </xdr:to>
    <xdr:pic>
      <xdr:nvPicPr>
        <xdr:cNvPr id="43" name="Picture 3" descr="clip_image3378"/>
        <xdr:cNvPicPr>
          <a:picLocks noChangeAspect="1"/>
        </xdr:cNvPicPr>
      </xdr:nvPicPr>
      <xdr:blipFill>
        <a:blip r:embed="rId1"/>
        <a:stretch>
          <a:fillRect/>
        </a:stretch>
      </xdr:blipFill>
      <xdr:spPr>
        <a:xfrm>
          <a:off x="11729085" y="93014800"/>
          <a:ext cx="64135" cy="240665"/>
        </a:xfrm>
        <a:prstGeom prst="rect">
          <a:avLst/>
        </a:prstGeom>
        <a:noFill/>
      </xdr:spPr>
    </xdr:pic>
    <xdr:clientData/>
  </xdr:twoCellAnchor>
  <xdr:twoCellAnchor>
    <xdr:from>
      <xdr:col>7</xdr:col>
      <xdr:colOff>215531</xdr:colOff>
      <xdr:row>79</xdr:row>
      <xdr:rowOff>0</xdr:rowOff>
    </xdr:from>
    <xdr:to>
      <xdr:col>7</xdr:col>
      <xdr:colOff>284317</xdr:colOff>
      <xdr:row>79</xdr:row>
      <xdr:rowOff>241101</xdr:rowOff>
    </xdr:to>
    <xdr:pic>
      <xdr:nvPicPr>
        <xdr:cNvPr id="44" name="Picture 4" descr="clip_image3379"/>
        <xdr:cNvPicPr>
          <a:picLocks noChangeAspect="1"/>
        </xdr:cNvPicPr>
      </xdr:nvPicPr>
      <xdr:blipFill>
        <a:blip r:embed="rId1"/>
        <a:stretch>
          <a:fillRect/>
        </a:stretch>
      </xdr:blipFill>
      <xdr:spPr>
        <a:xfrm>
          <a:off x="11797665" y="93014800"/>
          <a:ext cx="68580" cy="240665"/>
        </a:xfrm>
        <a:prstGeom prst="rect">
          <a:avLst/>
        </a:prstGeom>
        <a:noFill/>
      </xdr:spPr>
    </xdr:pic>
    <xdr:clientData/>
  </xdr:twoCellAnchor>
  <xdr:twoCellAnchor>
    <xdr:from>
      <xdr:col>7</xdr:col>
      <xdr:colOff>293489</xdr:colOff>
      <xdr:row>79</xdr:row>
      <xdr:rowOff>0</xdr:rowOff>
    </xdr:from>
    <xdr:to>
      <xdr:col>7</xdr:col>
      <xdr:colOff>357689</xdr:colOff>
      <xdr:row>79</xdr:row>
      <xdr:rowOff>241101</xdr:rowOff>
    </xdr:to>
    <xdr:pic>
      <xdr:nvPicPr>
        <xdr:cNvPr id="45" name="Picture 5" descr="clip_image3380"/>
        <xdr:cNvPicPr>
          <a:picLocks noChangeAspect="1"/>
        </xdr:cNvPicPr>
      </xdr:nvPicPr>
      <xdr:blipFill>
        <a:blip r:embed="rId1"/>
        <a:stretch>
          <a:fillRect/>
        </a:stretch>
      </xdr:blipFill>
      <xdr:spPr>
        <a:xfrm>
          <a:off x="11875770" y="93014800"/>
          <a:ext cx="64135" cy="240665"/>
        </a:xfrm>
        <a:prstGeom prst="rect">
          <a:avLst/>
        </a:prstGeom>
        <a:noFill/>
      </xdr:spPr>
    </xdr:pic>
    <xdr:clientData/>
  </xdr:twoCellAnchor>
  <xdr:twoCellAnchor>
    <xdr:from>
      <xdr:col>7</xdr:col>
      <xdr:colOff>357689</xdr:colOff>
      <xdr:row>79</xdr:row>
      <xdr:rowOff>0</xdr:rowOff>
    </xdr:from>
    <xdr:to>
      <xdr:col>7</xdr:col>
      <xdr:colOff>426476</xdr:colOff>
      <xdr:row>79</xdr:row>
      <xdr:rowOff>241101</xdr:rowOff>
    </xdr:to>
    <xdr:pic>
      <xdr:nvPicPr>
        <xdr:cNvPr id="46" name="Picture 6" descr="clip_image3381"/>
        <xdr:cNvPicPr>
          <a:picLocks noChangeAspect="1"/>
        </xdr:cNvPicPr>
      </xdr:nvPicPr>
      <xdr:blipFill>
        <a:blip r:embed="rId1"/>
        <a:stretch>
          <a:fillRect/>
        </a:stretch>
      </xdr:blipFill>
      <xdr:spPr>
        <a:xfrm>
          <a:off x="11939905" y="93014800"/>
          <a:ext cx="68580" cy="240665"/>
        </a:xfrm>
        <a:prstGeom prst="rect">
          <a:avLst/>
        </a:prstGeom>
        <a:noFill/>
      </xdr:spPr>
    </xdr:pic>
    <xdr:clientData/>
  </xdr:twoCellAnchor>
  <xdr:twoCellAnchor>
    <xdr:from>
      <xdr:col>7</xdr:col>
      <xdr:colOff>435647</xdr:colOff>
      <xdr:row>79</xdr:row>
      <xdr:rowOff>0</xdr:rowOff>
    </xdr:from>
    <xdr:to>
      <xdr:col>7</xdr:col>
      <xdr:colOff>499847</xdr:colOff>
      <xdr:row>79</xdr:row>
      <xdr:rowOff>241101</xdr:rowOff>
    </xdr:to>
    <xdr:pic>
      <xdr:nvPicPr>
        <xdr:cNvPr id="47" name="Picture 7" descr="clip_image3383"/>
        <xdr:cNvPicPr>
          <a:picLocks noChangeAspect="1"/>
        </xdr:cNvPicPr>
      </xdr:nvPicPr>
      <xdr:blipFill>
        <a:blip r:embed="rId1"/>
        <a:stretch>
          <a:fillRect/>
        </a:stretch>
      </xdr:blipFill>
      <xdr:spPr>
        <a:xfrm>
          <a:off x="12018010" y="93014800"/>
          <a:ext cx="64135" cy="240665"/>
        </a:xfrm>
        <a:prstGeom prst="rect">
          <a:avLst/>
        </a:prstGeom>
        <a:noFill/>
      </xdr:spPr>
    </xdr:pic>
    <xdr:clientData/>
  </xdr:twoCellAnchor>
  <xdr:twoCellAnchor>
    <xdr:from>
      <xdr:col>7</xdr:col>
      <xdr:colOff>513605</xdr:colOff>
      <xdr:row>79</xdr:row>
      <xdr:rowOff>0</xdr:rowOff>
    </xdr:from>
    <xdr:to>
      <xdr:col>7</xdr:col>
      <xdr:colOff>573220</xdr:colOff>
      <xdr:row>79</xdr:row>
      <xdr:rowOff>241101</xdr:rowOff>
    </xdr:to>
    <xdr:pic>
      <xdr:nvPicPr>
        <xdr:cNvPr id="48" name="Picture 8" descr="clip_image3384"/>
        <xdr:cNvPicPr>
          <a:picLocks noChangeAspect="1"/>
        </xdr:cNvPicPr>
      </xdr:nvPicPr>
      <xdr:blipFill>
        <a:blip r:embed="rId1"/>
        <a:stretch>
          <a:fillRect/>
        </a:stretch>
      </xdr:blipFill>
      <xdr:spPr>
        <a:xfrm>
          <a:off x="12095480" y="93014800"/>
          <a:ext cx="59690" cy="240665"/>
        </a:xfrm>
        <a:prstGeom prst="rect">
          <a:avLst/>
        </a:prstGeom>
        <a:noFill/>
      </xdr:spPr>
    </xdr:pic>
    <xdr:clientData/>
  </xdr:twoCellAnchor>
  <xdr:twoCellAnchor>
    <xdr:from>
      <xdr:col>7</xdr:col>
      <xdr:colOff>586978</xdr:colOff>
      <xdr:row>79</xdr:row>
      <xdr:rowOff>0</xdr:rowOff>
    </xdr:from>
    <xdr:to>
      <xdr:col>7</xdr:col>
      <xdr:colOff>651177</xdr:colOff>
      <xdr:row>79</xdr:row>
      <xdr:rowOff>241101</xdr:rowOff>
    </xdr:to>
    <xdr:pic>
      <xdr:nvPicPr>
        <xdr:cNvPr id="49" name="Picture 9" descr="clip_image3386"/>
        <xdr:cNvPicPr>
          <a:picLocks noChangeAspect="1"/>
        </xdr:cNvPicPr>
      </xdr:nvPicPr>
      <xdr:blipFill>
        <a:blip r:embed="rId1"/>
        <a:stretch>
          <a:fillRect/>
        </a:stretch>
      </xdr:blipFill>
      <xdr:spPr>
        <a:xfrm>
          <a:off x="12169140" y="93014800"/>
          <a:ext cx="64135" cy="240665"/>
        </a:xfrm>
        <a:prstGeom prst="rect">
          <a:avLst/>
        </a:prstGeom>
        <a:noFill/>
      </xdr:spPr>
    </xdr:pic>
    <xdr:clientData/>
  </xdr:twoCellAnchor>
  <xdr:twoCellAnchor>
    <xdr:from>
      <xdr:col>7</xdr:col>
      <xdr:colOff>298074</xdr:colOff>
      <xdr:row>79</xdr:row>
      <xdr:rowOff>0</xdr:rowOff>
    </xdr:from>
    <xdr:to>
      <xdr:col>7</xdr:col>
      <xdr:colOff>357689</xdr:colOff>
      <xdr:row>79</xdr:row>
      <xdr:rowOff>254496</xdr:rowOff>
    </xdr:to>
    <xdr:pic>
      <xdr:nvPicPr>
        <xdr:cNvPr id="50" name="Picture 5" descr="clip_image3380"/>
        <xdr:cNvPicPr>
          <a:picLocks noChangeAspect="1"/>
        </xdr:cNvPicPr>
      </xdr:nvPicPr>
      <xdr:blipFill>
        <a:blip r:embed="rId1"/>
        <a:stretch>
          <a:fillRect/>
        </a:stretch>
      </xdr:blipFill>
      <xdr:spPr>
        <a:xfrm>
          <a:off x="11880215" y="93014800"/>
          <a:ext cx="59690" cy="254000"/>
        </a:xfrm>
        <a:prstGeom prst="rect">
          <a:avLst/>
        </a:prstGeom>
        <a:noFill/>
      </xdr:spPr>
    </xdr:pic>
    <xdr:clientData/>
  </xdr:twoCellAnchor>
  <xdr:twoCellAnchor>
    <xdr:from>
      <xdr:col>7</xdr:col>
      <xdr:colOff>366860</xdr:colOff>
      <xdr:row>79</xdr:row>
      <xdr:rowOff>0</xdr:rowOff>
    </xdr:from>
    <xdr:to>
      <xdr:col>7</xdr:col>
      <xdr:colOff>426476</xdr:colOff>
      <xdr:row>79</xdr:row>
      <xdr:rowOff>254496</xdr:rowOff>
    </xdr:to>
    <xdr:pic>
      <xdr:nvPicPr>
        <xdr:cNvPr id="51" name="Picture 6" descr="clip_image3381"/>
        <xdr:cNvPicPr>
          <a:picLocks noChangeAspect="1"/>
        </xdr:cNvPicPr>
      </xdr:nvPicPr>
      <xdr:blipFill>
        <a:blip r:embed="rId1"/>
        <a:stretch>
          <a:fillRect/>
        </a:stretch>
      </xdr:blipFill>
      <xdr:spPr>
        <a:xfrm>
          <a:off x="11948795" y="93014800"/>
          <a:ext cx="59690" cy="254000"/>
        </a:xfrm>
        <a:prstGeom prst="rect">
          <a:avLst/>
        </a:prstGeom>
        <a:noFill/>
      </xdr:spPr>
    </xdr:pic>
    <xdr:clientData/>
  </xdr:twoCellAnchor>
  <xdr:twoCellAnchor>
    <xdr:from>
      <xdr:col>7</xdr:col>
      <xdr:colOff>298074</xdr:colOff>
      <xdr:row>79</xdr:row>
      <xdr:rowOff>0</xdr:rowOff>
    </xdr:from>
    <xdr:to>
      <xdr:col>7</xdr:col>
      <xdr:colOff>357689</xdr:colOff>
      <xdr:row>79</xdr:row>
      <xdr:rowOff>241101</xdr:rowOff>
    </xdr:to>
    <xdr:pic>
      <xdr:nvPicPr>
        <xdr:cNvPr id="52" name="Picture 5" descr="clip_image3380"/>
        <xdr:cNvPicPr>
          <a:picLocks noChangeAspect="1"/>
        </xdr:cNvPicPr>
      </xdr:nvPicPr>
      <xdr:blipFill>
        <a:blip r:embed="rId1"/>
        <a:stretch>
          <a:fillRect/>
        </a:stretch>
      </xdr:blipFill>
      <xdr:spPr>
        <a:xfrm>
          <a:off x="11880215" y="93014800"/>
          <a:ext cx="59690" cy="240665"/>
        </a:xfrm>
        <a:prstGeom prst="rect">
          <a:avLst/>
        </a:prstGeom>
        <a:noFill/>
      </xdr:spPr>
    </xdr:pic>
    <xdr:clientData/>
  </xdr:twoCellAnchor>
  <xdr:twoCellAnchor>
    <xdr:from>
      <xdr:col>7</xdr:col>
      <xdr:colOff>366860</xdr:colOff>
      <xdr:row>79</xdr:row>
      <xdr:rowOff>0</xdr:rowOff>
    </xdr:from>
    <xdr:to>
      <xdr:col>7</xdr:col>
      <xdr:colOff>426476</xdr:colOff>
      <xdr:row>79</xdr:row>
      <xdr:rowOff>241101</xdr:rowOff>
    </xdr:to>
    <xdr:pic>
      <xdr:nvPicPr>
        <xdr:cNvPr id="53" name="Picture 6" descr="clip_image3381"/>
        <xdr:cNvPicPr>
          <a:picLocks noChangeAspect="1"/>
        </xdr:cNvPicPr>
      </xdr:nvPicPr>
      <xdr:blipFill>
        <a:blip r:embed="rId1"/>
        <a:stretch>
          <a:fillRect/>
        </a:stretch>
      </xdr:blipFill>
      <xdr:spPr>
        <a:xfrm>
          <a:off x="11948795" y="93014800"/>
          <a:ext cx="59690" cy="240665"/>
        </a:xfrm>
        <a:prstGeom prst="rect">
          <a:avLst/>
        </a:prstGeom>
        <a:noFill/>
      </xdr:spPr>
    </xdr:pic>
    <xdr:clientData/>
  </xdr:twoCellAnchor>
  <xdr:twoCellAnchor>
    <xdr:from>
      <xdr:col>7</xdr:col>
      <xdr:colOff>68786</xdr:colOff>
      <xdr:row>79</xdr:row>
      <xdr:rowOff>0</xdr:rowOff>
    </xdr:from>
    <xdr:to>
      <xdr:col>7</xdr:col>
      <xdr:colOff>142157</xdr:colOff>
      <xdr:row>79</xdr:row>
      <xdr:rowOff>254496</xdr:rowOff>
    </xdr:to>
    <xdr:pic>
      <xdr:nvPicPr>
        <xdr:cNvPr id="54" name="Picture 2" descr="clip_image3377"/>
        <xdr:cNvPicPr>
          <a:picLocks noChangeAspect="1"/>
        </xdr:cNvPicPr>
      </xdr:nvPicPr>
      <xdr:blipFill>
        <a:blip r:embed="rId1"/>
        <a:stretch>
          <a:fillRect/>
        </a:stretch>
      </xdr:blipFill>
      <xdr:spPr>
        <a:xfrm>
          <a:off x="11650980" y="93014800"/>
          <a:ext cx="73025" cy="254000"/>
        </a:xfrm>
        <a:prstGeom prst="rect">
          <a:avLst/>
        </a:prstGeom>
        <a:noFill/>
      </xdr:spPr>
    </xdr:pic>
    <xdr:clientData/>
  </xdr:twoCellAnchor>
  <xdr:twoCellAnchor>
    <xdr:from>
      <xdr:col>7</xdr:col>
      <xdr:colOff>288903</xdr:colOff>
      <xdr:row>79</xdr:row>
      <xdr:rowOff>0</xdr:rowOff>
    </xdr:from>
    <xdr:to>
      <xdr:col>7</xdr:col>
      <xdr:colOff>357689</xdr:colOff>
      <xdr:row>79</xdr:row>
      <xdr:rowOff>254496</xdr:rowOff>
    </xdr:to>
    <xdr:pic>
      <xdr:nvPicPr>
        <xdr:cNvPr id="55" name="Picture 5" descr="clip_image3380"/>
        <xdr:cNvPicPr>
          <a:picLocks noChangeAspect="1"/>
        </xdr:cNvPicPr>
      </xdr:nvPicPr>
      <xdr:blipFill>
        <a:blip r:embed="rId1"/>
        <a:stretch>
          <a:fillRect/>
        </a:stretch>
      </xdr:blipFill>
      <xdr:spPr>
        <a:xfrm>
          <a:off x="11870690" y="93014800"/>
          <a:ext cx="69215" cy="254000"/>
        </a:xfrm>
        <a:prstGeom prst="rect">
          <a:avLst/>
        </a:prstGeom>
        <a:noFill/>
      </xdr:spPr>
    </xdr:pic>
    <xdr:clientData/>
  </xdr:twoCellAnchor>
  <xdr:twoCellAnchor>
    <xdr:from>
      <xdr:col>7</xdr:col>
      <xdr:colOff>362275</xdr:colOff>
      <xdr:row>79</xdr:row>
      <xdr:rowOff>0</xdr:rowOff>
    </xdr:from>
    <xdr:to>
      <xdr:col>7</xdr:col>
      <xdr:colOff>426476</xdr:colOff>
      <xdr:row>79</xdr:row>
      <xdr:rowOff>254496</xdr:rowOff>
    </xdr:to>
    <xdr:pic>
      <xdr:nvPicPr>
        <xdr:cNvPr id="56" name="Picture 6" descr="clip_image3381"/>
        <xdr:cNvPicPr>
          <a:picLocks noChangeAspect="1"/>
        </xdr:cNvPicPr>
      </xdr:nvPicPr>
      <xdr:blipFill>
        <a:blip r:embed="rId1"/>
        <a:stretch>
          <a:fillRect/>
        </a:stretch>
      </xdr:blipFill>
      <xdr:spPr>
        <a:xfrm>
          <a:off x="11944350" y="93014800"/>
          <a:ext cx="64135" cy="254000"/>
        </a:xfrm>
        <a:prstGeom prst="rect">
          <a:avLst/>
        </a:prstGeom>
        <a:noFill/>
      </xdr:spPr>
    </xdr:pic>
    <xdr:clientData/>
  </xdr:twoCellAnchor>
  <xdr:twoCellAnchor>
    <xdr:from>
      <xdr:col>7</xdr:col>
      <xdr:colOff>509020</xdr:colOff>
      <xdr:row>79</xdr:row>
      <xdr:rowOff>0</xdr:rowOff>
    </xdr:from>
    <xdr:to>
      <xdr:col>7</xdr:col>
      <xdr:colOff>573220</xdr:colOff>
      <xdr:row>79</xdr:row>
      <xdr:rowOff>254496</xdr:rowOff>
    </xdr:to>
    <xdr:pic>
      <xdr:nvPicPr>
        <xdr:cNvPr id="57" name="Picture 8" descr="clip_image3384"/>
        <xdr:cNvPicPr>
          <a:picLocks noChangeAspect="1"/>
        </xdr:cNvPicPr>
      </xdr:nvPicPr>
      <xdr:blipFill>
        <a:blip r:embed="rId1"/>
        <a:stretch>
          <a:fillRect/>
        </a:stretch>
      </xdr:blipFill>
      <xdr:spPr>
        <a:xfrm>
          <a:off x="12091035" y="93014800"/>
          <a:ext cx="64135" cy="254000"/>
        </a:xfrm>
        <a:prstGeom prst="rect">
          <a:avLst/>
        </a:prstGeom>
        <a:noFill/>
      </xdr:spPr>
    </xdr:pic>
    <xdr:clientData/>
  </xdr:twoCellAnchor>
  <xdr:twoCellAnchor>
    <xdr:from>
      <xdr:col>7</xdr:col>
      <xdr:colOff>68786</xdr:colOff>
      <xdr:row>79</xdr:row>
      <xdr:rowOff>0</xdr:rowOff>
    </xdr:from>
    <xdr:to>
      <xdr:col>7</xdr:col>
      <xdr:colOff>142157</xdr:colOff>
      <xdr:row>79</xdr:row>
      <xdr:rowOff>241101</xdr:rowOff>
    </xdr:to>
    <xdr:pic>
      <xdr:nvPicPr>
        <xdr:cNvPr id="58" name="Picture 2" descr="clip_image3377"/>
        <xdr:cNvPicPr>
          <a:picLocks noChangeAspect="1"/>
        </xdr:cNvPicPr>
      </xdr:nvPicPr>
      <xdr:blipFill>
        <a:blip r:embed="rId1"/>
        <a:stretch>
          <a:fillRect/>
        </a:stretch>
      </xdr:blipFill>
      <xdr:spPr>
        <a:xfrm>
          <a:off x="11650980" y="93014800"/>
          <a:ext cx="73025" cy="240665"/>
        </a:xfrm>
        <a:prstGeom prst="rect">
          <a:avLst/>
        </a:prstGeom>
        <a:noFill/>
      </xdr:spPr>
    </xdr:pic>
    <xdr:clientData/>
  </xdr:twoCellAnchor>
  <xdr:twoCellAnchor>
    <xdr:from>
      <xdr:col>7</xdr:col>
      <xdr:colOff>288903</xdr:colOff>
      <xdr:row>79</xdr:row>
      <xdr:rowOff>0</xdr:rowOff>
    </xdr:from>
    <xdr:to>
      <xdr:col>7</xdr:col>
      <xdr:colOff>357689</xdr:colOff>
      <xdr:row>79</xdr:row>
      <xdr:rowOff>241101</xdr:rowOff>
    </xdr:to>
    <xdr:pic>
      <xdr:nvPicPr>
        <xdr:cNvPr id="59" name="Picture 5" descr="clip_image3380"/>
        <xdr:cNvPicPr>
          <a:picLocks noChangeAspect="1"/>
        </xdr:cNvPicPr>
      </xdr:nvPicPr>
      <xdr:blipFill>
        <a:blip r:embed="rId1"/>
        <a:stretch>
          <a:fillRect/>
        </a:stretch>
      </xdr:blipFill>
      <xdr:spPr>
        <a:xfrm>
          <a:off x="11870690" y="93014800"/>
          <a:ext cx="69215" cy="240665"/>
        </a:xfrm>
        <a:prstGeom prst="rect">
          <a:avLst/>
        </a:prstGeom>
        <a:noFill/>
      </xdr:spPr>
    </xdr:pic>
    <xdr:clientData/>
  </xdr:twoCellAnchor>
  <xdr:twoCellAnchor>
    <xdr:from>
      <xdr:col>7</xdr:col>
      <xdr:colOff>362275</xdr:colOff>
      <xdr:row>79</xdr:row>
      <xdr:rowOff>0</xdr:rowOff>
    </xdr:from>
    <xdr:to>
      <xdr:col>7</xdr:col>
      <xdr:colOff>426476</xdr:colOff>
      <xdr:row>79</xdr:row>
      <xdr:rowOff>241101</xdr:rowOff>
    </xdr:to>
    <xdr:pic>
      <xdr:nvPicPr>
        <xdr:cNvPr id="60" name="Picture 6" descr="clip_image3381"/>
        <xdr:cNvPicPr>
          <a:picLocks noChangeAspect="1"/>
        </xdr:cNvPicPr>
      </xdr:nvPicPr>
      <xdr:blipFill>
        <a:blip r:embed="rId1"/>
        <a:stretch>
          <a:fillRect/>
        </a:stretch>
      </xdr:blipFill>
      <xdr:spPr>
        <a:xfrm>
          <a:off x="11944350" y="93014800"/>
          <a:ext cx="64135" cy="240665"/>
        </a:xfrm>
        <a:prstGeom prst="rect">
          <a:avLst/>
        </a:prstGeom>
        <a:noFill/>
      </xdr:spPr>
    </xdr:pic>
    <xdr:clientData/>
  </xdr:twoCellAnchor>
  <xdr:twoCellAnchor>
    <xdr:from>
      <xdr:col>7</xdr:col>
      <xdr:colOff>509020</xdr:colOff>
      <xdr:row>79</xdr:row>
      <xdr:rowOff>0</xdr:rowOff>
    </xdr:from>
    <xdr:to>
      <xdr:col>7</xdr:col>
      <xdr:colOff>573220</xdr:colOff>
      <xdr:row>79</xdr:row>
      <xdr:rowOff>241101</xdr:rowOff>
    </xdr:to>
    <xdr:pic>
      <xdr:nvPicPr>
        <xdr:cNvPr id="61" name="Picture 8" descr="clip_image3384"/>
        <xdr:cNvPicPr>
          <a:picLocks noChangeAspect="1"/>
        </xdr:cNvPicPr>
      </xdr:nvPicPr>
      <xdr:blipFill>
        <a:blip r:embed="rId1"/>
        <a:stretch>
          <a:fillRect/>
        </a:stretch>
      </xdr:blipFill>
      <xdr:spPr>
        <a:xfrm>
          <a:off x="12091035" y="93014800"/>
          <a:ext cx="64135" cy="240665"/>
        </a:xfrm>
        <a:prstGeom prst="rect">
          <a:avLst/>
        </a:prstGeom>
        <a:noFill/>
      </xdr:spPr>
    </xdr:pic>
    <xdr:clientData/>
  </xdr:twoCellAnchor>
  <xdr:twoCellAnchor>
    <xdr:from>
      <xdr:col>9</xdr:col>
      <xdr:colOff>0</xdr:colOff>
      <xdr:row>79</xdr:row>
      <xdr:rowOff>0</xdr:rowOff>
    </xdr:from>
    <xdr:to>
      <xdr:col>9</xdr:col>
      <xdr:colOff>64200</xdr:colOff>
      <xdr:row>79</xdr:row>
      <xdr:rowOff>254496</xdr:rowOff>
    </xdr:to>
    <xdr:pic>
      <xdr:nvPicPr>
        <xdr:cNvPr id="62" name="Picture 1" descr="clip_image3376"/>
        <xdr:cNvPicPr>
          <a:picLocks noChangeAspect="1"/>
        </xdr:cNvPicPr>
      </xdr:nvPicPr>
      <xdr:blipFill>
        <a:blip r:embed="rId1"/>
        <a:stretch>
          <a:fillRect/>
        </a:stretch>
      </xdr:blipFill>
      <xdr:spPr>
        <a:xfrm>
          <a:off x="19387185" y="93014800"/>
          <a:ext cx="64135" cy="254000"/>
        </a:xfrm>
        <a:prstGeom prst="rect">
          <a:avLst/>
        </a:prstGeom>
        <a:noFill/>
      </xdr:spPr>
    </xdr:pic>
    <xdr:clientData/>
  </xdr:twoCellAnchor>
  <xdr:twoCellAnchor>
    <xdr:from>
      <xdr:col>9</xdr:col>
      <xdr:colOff>73371</xdr:colOff>
      <xdr:row>79</xdr:row>
      <xdr:rowOff>0</xdr:rowOff>
    </xdr:from>
    <xdr:to>
      <xdr:col>9</xdr:col>
      <xdr:colOff>142157</xdr:colOff>
      <xdr:row>79</xdr:row>
      <xdr:rowOff>254496</xdr:rowOff>
    </xdr:to>
    <xdr:pic>
      <xdr:nvPicPr>
        <xdr:cNvPr id="63" name="Picture 2" descr="clip_image3377"/>
        <xdr:cNvPicPr>
          <a:picLocks noChangeAspect="1"/>
        </xdr:cNvPicPr>
      </xdr:nvPicPr>
      <xdr:blipFill>
        <a:blip r:embed="rId1"/>
        <a:stretch>
          <a:fillRect/>
        </a:stretch>
      </xdr:blipFill>
      <xdr:spPr>
        <a:xfrm>
          <a:off x="19460210" y="93014800"/>
          <a:ext cx="68580" cy="254000"/>
        </a:xfrm>
        <a:prstGeom prst="rect">
          <a:avLst/>
        </a:prstGeom>
        <a:noFill/>
      </xdr:spPr>
    </xdr:pic>
    <xdr:clientData/>
  </xdr:twoCellAnchor>
  <xdr:twoCellAnchor>
    <xdr:from>
      <xdr:col>9</xdr:col>
      <xdr:colOff>146743</xdr:colOff>
      <xdr:row>79</xdr:row>
      <xdr:rowOff>0</xdr:rowOff>
    </xdr:from>
    <xdr:to>
      <xdr:col>9</xdr:col>
      <xdr:colOff>210945</xdr:colOff>
      <xdr:row>79</xdr:row>
      <xdr:rowOff>254496</xdr:rowOff>
    </xdr:to>
    <xdr:pic>
      <xdr:nvPicPr>
        <xdr:cNvPr id="64" name="Picture 3" descr="clip_image3378"/>
        <xdr:cNvPicPr>
          <a:picLocks noChangeAspect="1"/>
        </xdr:cNvPicPr>
      </xdr:nvPicPr>
      <xdr:blipFill>
        <a:blip r:embed="rId1"/>
        <a:stretch>
          <a:fillRect/>
        </a:stretch>
      </xdr:blipFill>
      <xdr:spPr>
        <a:xfrm>
          <a:off x="19533870" y="93014800"/>
          <a:ext cx="64135" cy="254000"/>
        </a:xfrm>
        <a:prstGeom prst="rect">
          <a:avLst/>
        </a:prstGeom>
        <a:noFill/>
      </xdr:spPr>
    </xdr:pic>
    <xdr:clientData/>
  </xdr:twoCellAnchor>
  <xdr:twoCellAnchor>
    <xdr:from>
      <xdr:col>9</xdr:col>
      <xdr:colOff>215531</xdr:colOff>
      <xdr:row>79</xdr:row>
      <xdr:rowOff>0</xdr:rowOff>
    </xdr:from>
    <xdr:to>
      <xdr:col>9</xdr:col>
      <xdr:colOff>284317</xdr:colOff>
      <xdr:row>79</xdr:row>
      <xdr:rowOff>254496</xdr:rowOff>
    </xdr:to>
    <xdr:pic>
      <xdr:nvPicPr>
        <xdr:cNvPr id="65" name="Picture 4" descr="clip_image3379"/>
        <xdr:cNvPicPr>
          <a:picLocks noChangeAspect="1"/>
        </xdr:cNvPicPr>
      </xdr:nvPicPr>
      <xdr:blipFill>
        <a:blip r:embed="rId1"/>
        <a:stretch>
          <a:fillRect/>
        </a:stretch>
      </xdr:blipFill>
      <xdr:spPr>
        <a:xfrm>
          <a:off x="19602450" y="93014800"/>
          <a:ext cx="68580" cy="254000"/>
        </a:xfrm>
        <a:prstGeom prst="rect">
          <a:avLst/>
        </a:prstGeom>
        <a:noFill/>
      </xdr:spPr>
    </xdr:pic>
    <xdr:clientData/>
  </xdr:twoCellAnchor>
  <xdr:twoCellAnchor>
    <xdr:from>
      <xdr:col>9</xdr:col>
      <xdr:colOff>293489</xdr:colOff>
      <xdr:row>79</xdr:row>
      <xdr:rowOff>0</xdr:rowOff>
    </xdr:from>
    <xdr:to>
      <xdr:col>9</xdr:col>
      <xdr:colOff>357689</xdr:colOff>
      <xdr:row>79</xdr:row>
      <xdr:rowOff>254496</xdr:rowOff>
    </xdr:to>
    <xdr:pic>
      <xdr:nvPicPr>
        <xdr:cNvPr id="66" name="Picture 5" descr="clip_image3380"/>
        <xdr:cNvPicPr>
          <a:picLocks noChangeAspect="1"/>
        </xdr:cNvPicPr>
      </xdr:nvPicPr>
      <xdr:blipFill>
        <a:blip r:embed="rId1"/>
        <a:stretch>
          <a:fillRect/>
        </a:stretch>
      </xdr:blipFill>
      <xdr:spPr>
        <a:xfrm>
          <a:off x="19680555" y="93014800"/>
          <a:ext cx="64135" cy="254000"/>
        </a:xfrm>
        <a:prstGeom prst="rect">
          <a:avLst/>
        </a:prstGeom>
        <a:noFill/>
      </xdr:spPr>
    </xdr:pic>
    <xdr:clientData/>
  </xdr:twoCellAnchor>
  <xdr:twoCellAnchor>
    <xdr:from>
      <xdr:col>9</xdr:col>
      <xdr:colOff>357689</xdr:colOff>
      <xdr:row>79</xdr:row>
      <xdr:rowOff>0</xdr:rowOff>
    </xdr:from>
    <xdr:to>
      <xdr:col>9</xdr:col>
      <xdr:colOff>426476</xdr:colOff>
      <xdr:row>79</xdr:row>
      <xdr:rowOff>254496</xdr:rowOff>
    </xdr:to>
    <xdr:pic>
      <xdr:nvPicPr>
        <xdr:cNvPr id="67" name="Picture 6" descr="clip_image3381"/>
        <xdr:cNvPicPr>
          <a:picLocks noChangeAspect="1"/>
        </xdr:cNvPicPr>
      </xdr:nvPicPr>
      <xdr:blipFill>
        <a:blip r:embed="rId1"/>
        <a:stretch>
          <a:fillRect/>
        </a:stretch>
      </xdr:blipFill>
      <xdr:spPr>
        <a:xfrm>
          <a:off x="19744690" y="93014800"/>
          <a:ext cx="68580" cy="254000"/>
        </a:xfrm>
        <a:prstGeom prst="rect">
          <a:avLst/>
        </a:prstGeom>
        <a:noFill/>
      </xdr:spPr>
    </xdr:pic>
    <xdr:clientData/>
  </xdr:twoCellAnchor>
  <xdr:twoCellAnchor>
    <xdr:from>
      <xdr:col>9</xdr:col>
      <xdr:colOff>435647</xdr:colOff>
      <xdr:row>79</xdr:row>
      <xdr:rowOff>0</xdr:rowOff>
    </xdr:from>
    <xdr:to>
      <xdr:col>9</xdr:col>
      <xdr:colOff>499847</xdr:colOff>
      <xdr:row>79</xdr:row>
      <xdr:rowOff>254496</xdr:rowOff>
    </xdr:to>
    <xdr:pic>
      <xdr:nvPicPr>
        <xdr:cNvPr id="68" name="Picture 7" descr="clip_image3383"/>
        <xdr:cNvPicPr>
          <a:picLocks noChangeAspect="1"/>
        </xdr:cNvPicPr>
      </xdr:nvPicPr>
      <xdr:blipFill>
        <a:blip r:embed="rId1"/>
        <a:stretch>
          <a:fillRect/>
        </a:stretch>
      </xdr:blipFill>
      <xdr:spPr>
        <a:xfrm>
          <a:off x="19822795" y="93014800"/>
          <a:ext cx="64135" cy="254000"/>
        </a:xfrm>
        <a:prstGeom prst="rect">
          <a:avLst/>
        </a:prstGeom>
        <a:noFill/>
      </xdr:spPr>
    </xdr:pic>
    <xdr:clientData/>
  </xdr:twoCellAnchor>
  <xdr:twoCellAnchor>
    <xdr:from>
      <xdr:col>9</xdr:col>
      <xdr:colOff>513605</xdr:colOff>
      <xdr:row>79</xdr:row>
      <xdr:rowOff>0</xdr:rowOff>
    </xdr:from>
    <xdr:to>
      <xdr:col>9</xdr:col>
      <xdr:colOff>573220</xdr:colOff>
      <xdr:row>79</xdr:row>
      <xdr:rowOff>254496</xdr:rowOff>
    </xdr:to>
    <xdr:pic>
      <xdr:nvPicPr>
        <xdr:cNvPr id="69" name="Picture 8" descr="clip_image3384"/>
        <xdr:cNvPicPr>
          <a:picLocks noChangeAspect="1"/>
        </xdr:cNvPicPr>
      </xdr:nvPicPr>
      <xdr:blipFill>
        <a:blip r:embed="rId1"/>
        <a:stretch>
          <a:fillRect/>
        </a:stretch>
      </xdr:blipFill>
      <xdr:spPr>
        <a:xfrm>
          <a:off x="19900265" y="93014800"/>
          <a:ext cx="59690" cy="254000"/>
        </a:xfrm>
        <a:prstGeom prst="rect">
          <a:avLst/>
        </a:prstGeom>
        <a:noFill/>
      </xdr:spPr>
    </xdr:pic>
    <xdr:clientData/>
  </xdr:twoCellAnchor>
  <xdr:twoCellAnchor>
    <xdr:from>
      <xdr:col>9</xdr:col>
      <xdr:colOff>586978</xdr:colOff>
      <xdr:row>79</xdr:row>
      <xdr:rowOff>0</xdr:rowOff>
    </xdr:from>
    <xdr:to>
      <xdr:col>9</xdr:col>
      <xdr:colOff>651177</xdr:colOff>
      <xdr:row>79</xdr:row>
      <xdr:rowOff>254496</xdr:rowOff>
    </xdr:to>
    <xdr:pic>
      <xdr:nvPicPr>
        <xdr:cNvPr id="70" name="Picture 9" descr="clip_image3386"/>
        <xdr:cNvPicPr>
          <a:picLocks noChangeAspect="1"/>
        </xdr:cNvPicPr>
      </xdr:nvPicPr>
      <xdr:blipFill>
        <a:blip r:embed="rId1"/>
        <a:stretch>
          <a:fillRect/>
        </a:stretch>
      </xdr:blipFill>
      <xdr:spPr>
        <a:xfrm>
          <a:off x="19973925" y="93014800"/>
          <a:ext cx="64135" cy="254000"/>
        </a:xfrm>
        <a:prstGeom prst="rect">
          <a:avLst/>
        </a:prstGeom>
        <a:noFill/>
      </xdr:spPr>
    </xdr:pic>
    <xdr:clientData/>
  </xdr:twoCellAnchor>
  <xdr:twoCellAnchor>
    <xdr:from>
      <xdr:col>9</xdr:col>
      <xdr:colOff>0</xdr:colOff>
      <xdr:row>79</xdr:row>
      <xdr:rowOff>0</xdr:rowOff>
    </xdr:from>
    <xdr:to>
      <xdr:col>9</xdr:col>
      <xdr:colOff>64200</xdr:colOff>
      <xdr:row>79</xdr:row>
      <xdr:rowOff>241101</xdr:rowOff>
    </xdr:to>
    <xdr:pic>
      <xdr:nvPicPr>
        <xdr:cNvPr id="71" name="Picture 1" descr="clip_image3376"/>
        <xdr:cNvPicPr>
          <a:picLocks noChangeAspect="1"/>
        </xdr:cNvPicPr>
      </xdr:nvPicPr>
      <xdr:blipFill>
        <a:blip r:embed="rId1"/>
        <a:stretch>
          <a:fillRect/>
        </a:stretch>
      </xdr:blipFill>
      <xdr:spPr>
        <a:xfrm>
          <a:off x="19387185" y="93014800"/>
          <a:ext cx="64135" cy="240665"/>
        </a:xfrm>
        <a:prstGeom prst="rect">
          <a:avLst/>
        </a:prstGeom>
        <a:noFill/>
      </xdr:spPr>
    </xdr:pic>
    <xdr:clientData/>
  </xdr:twoCellAnchor>
  <xdr:twoCellAnchor>
    <xdr:from>
      <xdr:col>9</xdr:col>
      <xdr:colOff>73371</xdr:colOff>
      <xdr:row>79</xdr:row>
      <xdr:rowOff>0</xdr:rowOff>
    </xdr:from>
    <xdr:to>
      <xdr:col>9</xdr:col>
      <xdr:colOff>142157</xdr:colOff>
      <xdr:row>79</xdr:row>
      <xdr:rowOff>241101</xdr:rowOff>
    </xdr:to>
    <xdr:pic>
      <xdr:nvPicPr>
        <xdr:cNvPr id="72" name="Picture 2" descr="clip_image3377"/>
        <xdr:cNvPicPr>
          <a:picLocks noChangeAspect="1"/>
        </xdr:cNvPicPr>
      </xdr:nvPicPr>
      <xdr:blipFill>
        <a:blip r:embed="rId1"/>
        <a:stretch>
          <a:fillRect/>
        </a:stretch>
      </xdr:blipFill>
      <xdr:spPr>
        <a:xfrm>
          <a:off x="19460210" y="93014800"/>
          <a:ext cx="68580" cy="240665"/>
        </a:xfrm>
        <a:prstGeom prst="rect">
          <a:avLst/>
        </a:prstGeom>
        <a:noFill/>
      </xdr:spPr>
    </xdr:pic>
    <xdr:clientData/>
  </xdr:twoCellAnchor>
  <xdr:twoCellAnchor>
    <xdr:from>
      <xdr:col>9</xdr:col>
      <xdr:colOff>146743</xdr:colOff>
      <xdr:row>79</xdr:row>
      <xdr:rowOff>0</xdr:rowOff>
    </xdr:from>
    <xdr:to>
      <xdr:col>9</xdr:col>
      <xdr:colOff>210945</xdr:colOff>
      <xdr:row>79</xdr:row>
      <xdr:rowOff>241101</xdr:rowOff>
    </xdr:to>
    <xdr:pic>
      <xdr:nvPicPr>
        <xdr:cNvPr id="73" name="Picture 3" descr="clip_image3378"/>
        <xdr:cNvPicPr>
          <a:picLocks noChangeAspect="1"/>
        </xdr:cNvPicPr>
      </xdr:nvPicPr>
      <xdr:blipFill>
        <a:blip r:embed="rId1"/>
        <a:stretch>
          <a:fillRect/>
        </a:stretch>
      </xdr:blipFill>
      <xdr:spPr>
        <a:xfrm>
          <a:off x="19533870" y="93014800"/>
          <a:ext cx="64135" cy="240665"/>
        </a:xfrm>
        <a:prstGeom prst="rect">
          <a:avLst/>
        </a:prstGeom>
        <a:noFill/>
      </xdr:spPr>
    </xdr:pic>
    <xdr:clientData/>
  </xdr:twoCellAnchor>
  <xdr:twoCellAnchor>
    <xdr:from>
      <xdr:col>9</xdr:col>
      <xdr:colOff>215531</xdr:colOff>
      <xdr:row>79</xdr:row>
      <xdr:rowOff>0</xdr:rowOff>
    </xdr:from>
    <xdr:to>
      <xdr:col>9</xdr:col>
      <xdr:colOff>284317</xdr:colOff>
      <xdr:row>79</xdr:row>
      <xdr:rowOff>241101</xdr:rowOff>
    </xdr:to>
    <xdr:pic>
      <xdr:nvPicPr>
        <xdr:cNvPr id="74" name="Picture 4" descr="clip_image3379"/>
        <xdr:cNvPicPr>
          <a:picLocks noChangeAspect="1"/>
        </xdr:cNvPicPr>
      </xdr:nvPicPr>
      <xdr:blipFill>
        <a:blip r:embed="rId1"/>
        <a:stretch>
          <a:fillRect/>
        </a:stretch>
      </xdr:blipFill>
      <xdr:spPr>
        <a:xfrm>
          <a:off x="19602450" y="93014800"/>
          <a:ext cx="68580" cy="240665"/>
        </a:xfrm>
        <a:prstGeom prst="rect">
          <a:avLst/>
        </a:prstGeom>
        <a:noFill/>
      </xdr:spPr>
    </xdr:pic>
    <xdr:clientData/>
  </xdr:twoCellAnchor>
  <xdr:twoCellAnchor>
    <xdr:from>
      <xdr:col>9</xdr:col>
      <xdr:colOff>293489</xdr:colOff>
      <xdr:row>79</xdr:row>
      <xdr:rowOff>0</xdr:rowOff>
    </xdr:from>
    <xdr:to>
      <xdr:col>9</xdr:col>
      <xdr:colOff>357689</xdr:colOff>
      <xdr:row>79</xdr:row>
      <xdr:rowOff>241101</xdr:rowOff>
    </xdr:to>
    <xdr:pic>
      <xdr:nvPicPr>
        <xdr:cNvPr id="75" name="Picture 5" descr="clip_image3380"/>
        <xdr:cNvPicPr>
          <a:picLocks noChangeAspect="1"/>
        </xdr:cNvPicPr>
      </xdr:nvPicPr>
      <xdr:blipFill>
        <a:blip r:embed="rId1"/>
        <a:stretch>
          <a:fillRect/>
        </a:stretch>
      </xdr:blipFill>
      <xdr:spPr>
        <a:xfrm>
          <a:off x="19680555" y="93014800"/>
          <a:ext cx="64135" cy="240665"/>
        </a:xfrm>
        <a:prstGeom prst="rect">
          <a:avLst/>
        </a:prstGeom>
        <a:noFill/>
      </xdr:spPr>
    </xdr:pic>
    <xdr:clientData/>
  </xdr:twoCellAnchor>
  <xdr:twoCellAnchor>
    <xdr:from>
      <xdr:col>9</xdr:col>
      <xdr:colOff>357689</xdr:colOff>
      <xdr:row>79</xdr:row>
      <xdr:rowOff>0</xdr:rowOff>
    </xdr:from>
    <xdr:to>
      <xdr:col>9</xdr:col>
      <xdr:colOff>426476</xdr:colOff>
      <xdr:row>79</xdr:row>
      <xdr:rowOff>241101</xdr:rowOff>
    </xdr:to>
    <xdr:pic>
      <xdr:nvPicPr>
        <xdr:cNvPr id="76" name="Picture 6" descr="clip_image3381"/>
        <xdr:cNvPicPr>
          <a:picLocks noChangeAspect="1"/>
        </xdr:cNvPicPr>
      </xdr:nvPicPr>
      <xdr:blipFill>
        <a:blip r:embed="rId1"/>
        <a:stretch>
          <a:fillRect/>
        </a:stretch>
      </xdr:blipFill>
      <xdr:spPr>
        <a:xfrm>
          <a:off x="19744690" y="93014800"/>
          <a:ext cx="68580" cy="240665"/>
        </a:xfrm>
        <a:prstGeom prst="rect">
          <a:avLst/>
        </a:prstGeom>
        <a:noFill/>
      </xdr:spPr>
    </xdr:pic>
    <xdr:clientData/>
  </xdr:twoCellAnchor>
  <xdr:twoCellAnchor>
    <xdr:from>
      <xdr:col>9</xdr:col>
      <xdr:colOff>435647</xdr:colOff>
      <xdr:row>79</xdr:row>
      <xdr:rowOff>0</xdr:rowOff>
    </xdr:from>
    <xdr:to>
      <xdr:col>9</xdr:col>
      <xdr:colOff>499847</xdr:colOff>
      <xdr:row>79</xdr:row>
      <xdr:rowOff>241101</xdr:rowOff>
    </xdr:to>
    <xdr:pic>
      <xdr:nvPicPr>
        <xdr:cNvPr id="77" name="Picture 7" descr="clip_image3383"/>
        <xdr:cNvPicPr>
          <a:picLocks noChangeAspect="1"/>
        </xdr:cNvPicPr>
      </xdr:nvPicPr>
      <xdr:blipFill>
        <a:blip r:embed="rId1"/>
        <a:stretch>
          <a:fillRect/>
        </a:stretch>
      </xdr:blipFill>
      <xdr:spPr>
        <a:xfrm>
          <a:off x="19822795" y="93014800"/>
          <a:ext cx="64135" cy="240665"/>
        </a:xfrm>
        <a:prstGeom prst="rect">
          <a:avLst/>
        </a:prstGeom>
        <a:noFill/>
      </xdr:spPr>
    </xdr:pic>
    <xdr:clientData/>
  </xdr:twoCellAnchor>
  <xdr:twoCellAnchor>
    <xdr:from>
      <xdr:col>9</xdr:col>
      <xdr:colOff>513605</xdr:colOff>
      <xdr:row>79</xdr:row>
      <xdr:rowOff>0</xdr:rowOff>
    </xdr:from>
    <xdr:to>
      <xdr:col>9</xdr:col>
      <xdr:colOff>573220</xdr:colOff>
      <xdr:row>79</xdr:row>
      <xdr:rowOff>241101</xdr:rowOff>
    </xdr:to>
    <xdr:pic>
      <xdr:nvPicPr>
        <xdr:cNvPr id="78" name="Picture 8" descr="clip_image3384"/>
        <xdr:cNvPicPr>
          <a:picLocks noChangeAspect="1"/>
        </xdr:cNvPicPr>
      </xdr:nvPicPr>
      <xdr:blipFill>
        <a:blip r:embed="rId1"/>
        <a:stretch>
          <a:fillRect/>
        </a:stretch>
      </xdr:blipFill>
      <xdr:spPr>
        <a:xfrm>
          <a:off x="19900265" y="93014800"/>
          <a:ext cx="59690" cy="240665"/>
        </a:xfrm>
        <a:prstGeom prst="rect">
          <a:avLst/>
        </a:prstGeom>
        <a:noFill/>
      </xdr:spPr>
    </xdr:pic>
    <xdr:clientData/>
  </xdr:twoCellAnchor>
  <xdr:twoCellAnchor>
    <xdr:from>
      <xdr:col>9</xdr:col>
      <xdr:colOff>586978</xdr:colOff>
      <xdr:row>79</xdr:row>
      <xdr:rowOff>0</xdr:rowOff>
    </xdr:from>
    <xdr:to>
      <xdr:col>9</xdr:col>
      <xdr:colOff>651177</xdr:colOff>
      <xdr:row>79</xdr:row>
      <xdr:rowOff>241101</xdr:rowOff>
    </xdr:to>
    <xdr:pic>
      <xdr:nvPicPr>
        <xdr:cNvPr id="79" name="Picture 9" descr="clip_image3386"/>
        <xdr:cNvPicPr>
          <a:picLocks noChangeAspect="1"/>
        </xdr:cNvPicPr>
      </xdr:nvPicPr>
      <xdr:blipFill>
        <a:blip r:embed="rId1"/>
        <a:stretch>
          <a:fillRect/>
        </a:stretch>
      </xdr:blipFill>
      <xdr:spPr>
        <a:xfrm>
          <a:off x="19973925" y="93014800"/>
          <a:ext cx="64135" cy="240665"/>
        </a:xfrm>
        <a:prstGeom prst="rect">
          <a:avLst/>
        </a:prstGeom>
        <a:noFill/>
      </xdr:spPr>
    </xdr:pic>
    <xdr:clientData/>
  </xdr:twoCellAnchor>
  <xdr:twoCellAnchor>
    <xdr:from>
      <xdr:col>9</xdr:col>
      <xdr:colOff>298074</xdr:colOff>
      <xdr:row>79</xdr:row>
      <xdr:rowOff>0</xdr:rowOff>
    </xdr:from>
    <xdr:to>
      <xdr:col>9</xdr:col>
      <xdr:colOff>357689</xdr:colOff>
      <xdr:row>79</xdr:row>
      <xdr:rowOff>254496</xdr:rowOff>
    </xdr:to>
    <xdr:pic>
      <xdr:nvPicPr>
        <xdr:cNvPr id="80" name="Picture 5" descr="clip_image3380"/>
        <xdr:cNvPicPr>
          <a:picLocks noChangeAspect="1"/>
        </xdr:cNvPicPr>
      </xdr:nvPicPr>
      <xdr:blipFill>
        <a:blip r:embed="rId1"/>
        <a:stretch>
          <a:fillRect/>
        </a:stretch>
      </xdr:blipFill>
      <xdr:spPr>
        <a:xfrm>
          <a:off x="19685000" y="93014800"/>
          <a:ext cx="59690" cy="254000"/>
        </a:xfrm>
        <a:prstGeom prst="rect">
          <a:avLst/>
        </a:prstGeom>
        <a:noFill/>
      </xdr:spPr>
    </xdr:pic>
    <xdr:clientData/>
  </xdr:twoCellAnchor>
  <xdr:twoCellAnchor>
    <xdr:from>
      <xdr:col>9</xdr:col>
      <xdr:colOff>366860</xdr:colOff>
      <xdr:row>79</xdr:row>
      <xdr:rowOff>0</xdr:rowOff>
    </xdr:from>
    <xdr:to>
      <xdr:col>9</xdr:col>
      <xdr:colOff>426476</xdr:colOff>
      <xdr:row>79</xdr:row>
      <xdr:rowOff>254496</xdr:rowOff>
    </xdr:to>
    <xdr:pic>
      <xdr:nvPicPr>
        <xdr:cNvPr id="81" name="Picture 6" descr="clip_image3381"/>
        <xdr:cNvPicPr>
          <a:picLocks noChangeAspect="1"/>
        </xdr:cNvPicPr>
      </xdr:nvPicPr>
      <xdr:blipFill>
        <a:blip r:embed="rId1"/>
        <a:stretch>
          <a:fillRect/>
        </a:stretch>
      </xdr:blipFill>
      <xdr:spPr>
        <a:xfrm>
          <a:off x="19753580" y="93014800"/>
          <a:ext cx="59690" cy="254000"/>
        </a:xfrm>
        <a:prstGeom prst="rect">
          <a:avLst/>
        </a:prstGeom>
        <a:noFill/>
      </xdr:spPr>
    </xdr:pic>
    <xdr:clientData/>
  </xdr:twoCellAnchor>
  <xdr:twoCellAnchor>
    <xdr:from>
      <xdr:col>9</xdr:col>
      <xdr:colOff>298074</xdr:colOff>
      <xdr:row>79</xdr:row>
      <xdr:rowOff>0</xdr:rowOff>
    </xdr:from>
    <xdr:to>
      <xdr:col>9</xdr:col>
      <xdr:colOff>357689</xdr:colOff>
      <xdr:row>79</xdr:row>
      <xdr:rowOff>241101</xdr:rowOff>
    </xdr:to>
    <xdr:pic>
      <xdr:nvPicPr>
        <xdr:cNvPr id="82" name="Picture 5" descr="clip_image3380"/>
        <xdr:cNvPicPr>
          <a:picLocks noChangeAspect="1"/>
        </xdr:cNvPicPr>
      </xdr:nvPicPr>
      <xdr:blipFill>
        <a:blip r:embed="rId1"/>
        <a:stretch>
          <a:fillRect/>
        </a:stretch>
      </xdr:blipFill>
      <xdr:spPr>
        <a:xfrm>
          <a:off x="19685000" y="93014800"/>
          <a:ext cx="59690" cy="240665"/>
        </a:xfrm>
        <a:prstGeom prst="rect">
          <a:avLst/>
        </a:prstGeom>
        <a:noFill/>
      </xdr:spPr>
    </xdr:pic>
    <xdr:clientData/>
  </xdr:twoCellAnchor>
  <xdr:twoCellAnchor>
    <xdr:from>
      <xdr:col>9</xdr:col>
      <xdr:colOff>366860</xdr:colOff>
      <xdr:row>79</xdr:row>
      <xdr:rowOff>0</xdr:rowOff>
    </xdr:from>
    <xdr:to>
      <xdr:col>9</xdr:col>
      <xdr:colOff>426476</xdr:colOff>
      <xdr:row>79</xdr:row>
      <xdr:rowOff>241101</xdr:rowOff>
    </xdr:to>
    <xdr:pic>
      <xdr:nvPicPr>
        <xdr:cNvPr id="83" name="Picture 6" descr="clip_image3381"/>
        <xdr:cNvPicPr>
          <a:picLocks noChangeAspect="1"/>
        </xdr:cNvPicPr>
      </xdr:nvPicPr>
      <xdr:blipFill>
        <a:blip r:embed="rId1"/>
        <a:stretch>
          <a:fillRect/>
        </a:stretch>
      </xdr:blipFill>
      <xdr:spPr>
        <a:xfrm>
          <a:off x="19753580" y="93014800"/>
          <a:ext cx="59690" cy="240665"/>
        </a:xfrm>
        <a:prstGeom prst="rect">
          <a:avLst/>
        </a:prstGeom>
        <a:noFill/>
      </xdr:spPr>
    </xdr:pic>
    <xdr:clientData/>
  </xdr:twoCellAnchor>
  <xdr:twoCellAnchor>
    <xdr:from>
      <xdr:col>9</xdr:col>
      <xdr:colOff>68786</xdr:colOff>
      <xdr:row>79</xdr:row>
      <xdr:rowOff>0</xdr:rowOff>
    </xdr:from>
    <xdr:to>
      <xdr:col>9</xdr:col>
      <xdr:colOff>142157</xdr:colOff>
      <xdr:row>79</xdr:row>
      <xdr:rowOff>254496</xdr:rowOff>
    </xdr:to>
    <xdr:pic>
      <xdr:nvPicPr>
        <xdr:cNvPr id="84" name="Picture 2" descr="clip_image3377"/>
        <xdr:cNvPicPr>
          <a:picLocks noChangeAspect="1"/>
        </xdr:cNvPicPr>
      </xdr:nvPicPr>
      <xdr:blipFill>
        <a:blip r:embed="rId1"/>
        <a:stretch>
          <a:fillRect/>
        </a:stretch>
      </xdr:blipFill>
      <xdr:spPr>
        <a:xfrm>
          <a:off x="19455765" y="93014800"/>
          <a:ext cx="73025" cy="254000"/>
        </a:xfrm>
        <a:prstGeom prst="rect">
          <a:avLst/>
        </a:prstGeom>
        <a:noFill/>
      </xdr:spPr>
    </xdr:pic>
    <xdr:clientData/>
  </xdr:twoCellAnchor>
  <xdr:twoCellAnchor>
    <xdr:from>
      <xdr:col>9</xdr:col>
      <xdr:colOff>288903</xdr:colOff>
      <xdr:row>79</xdr:row>
      <xdr:rowOff>0</xdr:rowOff>
    </xdr:from>
    <xdr:to>
      <xdr:col>9</xdr:col>
      <xdr:colOff>357689</xdr:colOff>
      <xdr:row>79</xdr:row>
      <xdr:rowOff>254496</xdr:rowOff>
    </xdr:to>
    <xdr:pic>
      <xdr:nvPicPr>
        <xdr:cNvPr id="85" name="Picture 5" descr="clip_image3380"/>
        <xdr:cNvPicPr>
          <a:picLocks noChangeAspect="1"/>
        </xdr:cNvPicPr>
      </xdr:nvPicPr>
      <xdr:blipFill>
        <a:blip r:embed="rId1"/>
        <a:stretch>
          <a:fillRect/>
        </a:stretch>
      </xdr:blipFill>
      <xdr:spPr>
        <a:xfrm>
          <a:off x="19675475" y="93014800"/>
          <a:ext cx="69215" cy="254000"/>
        </a:xfrm>
        <a:prstGeom prst="rect">
          <a:avLst/>
        </a:prstGeom>
        <a:noFill/>
      </xdr:spPr>
    </xdr:pic>
    <xdr:clientData/>
  </xdr:twoCellAnchor>
  <xdr:twoCellAnchor>
    <xdr:from>
      <xdr:col>9</xdr:col>
      <xdr:colOff>362275</xdr:colOff>
      <xdr:row>79</xdr:row>
      <xdr:rowOff>0</xdr:rowOff>
    </xdr:from>
    <xdr:to>
      <xdr:col>9</xdr:col>
      <xdr:colOff>426476</xdr:colOff>
      <xdr:row>79</xdr:row>
      <xdr:rowOff>254496</xdr:rowOff>
    </xdr:to>
    <xdr:pic>
      <xdr:nvPicPr>
        <xdr:cNvPr id="86" name="Picture 6" descr="clip_image3381"/>
        <xdr:cNvPicPr>
          <a:picLocks noChangeAspect="1"/>
        </xdr:cNvPicPr>
      </xdr:nvPicPr>
      <xdr:blipFill>
        <a:blip r:embed="rId1"/>
        <a:stretch>
          <a:fillRect/>
        </a:stretch>
      </xdr:blipFill>
      <xdr:spPr>
        <a:xfrm>
          <a:off x="19749135" y="93014800"/>
          <a:ext cx="64135" cy="254000"/>
        </a:xfrm>
        <a:prstGeom prst="rect">
          <a:avLst/>
        </a:prstGeom>
        <a:noFill/>
      </xdr:spPr>
    </xdr:pic>
    <xdr:clientData/>
  </xdr:twoCellAnchor>
  <xdr:twoCellAnchor>
    <xdr:from>
      <xdr:col>9</xdr:col>
      <xdr:colOff>509020</xdr:colOff>
      <xdr:row>79</xdr:row>
      <xdr:rowOff>0</xdr:rowOff>
    </xdr:from>
    <xdr:to>
      <xdr:col>9</xdr:col>
      <xdr:colOff>573220</xdr:colOff>
      <xdr:row>79</xdr:row>
      <xdr:rowOff>254496</xdr:rowOff>
    </xdr:to>
    <xdr:pic>
      <xdr:nvPicPr>
        <xdr:cNvPr id="87" name="Picture 8" descr="clip_image3384"/>
        <xdr:cNvPicPr>
          <a:picLocks noChangeAspect="1"/>
        </xdr:cNvPicPr>
      </xdr:nvPicPr>
      <xdr:blipFill>
        <a:blip r:embed="rId1"/>
        <a:stretch>
          <a:fillRect/>
        </a:stretch>
      </xdr:blipFill>
      <xdr:spPr>
        <a:xfrm>
          <a:off x="19895820" y="93014800"/>
          <a:ext cx="64135" cy="254000"/>
        </a:xfrm>
        <a:prstGeom prst="rect">
          <a:avLst/>
        </a:prstGeom>
        <a:noFill/>
      </xdr:spPr>
    </xdr:pic>
    <xdr:clientData/>
  </xdr:twoCellAnchor>
  <xdr:twoCellAnchor>
    <xdr:from>
      <xdr:col>9</xdr:col>
      <xdr:colOff>68786</xdr:colOff>
      <xdr:row>79</xdr:row>
      <xdr:rowOff>0</xdr:rowOff>
    </xdr:from>
    <xdr:to>
      <xdr:col>9</xdr:col>
      <xdr:colOff>142157</xdr:colOff>
      <xdr:row>79</xdr:row>
      <xdr:rowOff>241101</xdr:rowOff>
    </xdr:to>
    <xdr:pic>
      <xdr:nvPicPr>
        <xdr:cNvPr id="88" name="Picture 2" descr="clip_image3377"/>
        <xdr:cNvPicPr>
          <a:picLocks noChangeAspect="1"/>
        </xdr:cNvPicPr>
      </xdr:nvPicPr>
      <xdr:blipFill>
        <a:blip r:embed="rId1"/>
        <a:stretch>
          <a:fillRect/>
        </a:stretch>
      </xdr:blipFill>
      <xdr:spPr>
        <a:xfrm>
          <a:off x="19455765" y="93014800"/>
          <a:ext cx="73025" cy="240665"/>
        </a:xfrm>
        <a:prstGeom prst="rect">
          <a:avLst/>
        </a:prstGeom>
        <a:noFill/>
      </xdr:spPr>
    </xdr:pic>
    <xdr:clientData/>
  </xdr:twoCellAnchor>
  <xdr:twoCellAnchor>
    <xdr:from>
      <xdr:col>9</xdr:col>
      <xdr:colOff>288903</xdr:colOff>
      <xdr:row>79</xdr:row>
      <xdr:rowOff>0</xdr:rowOff>
    </xdr:from>
    <xdr:to>
      <xdr:col>9</xdr:col>
      <xdr:colOff>357689</xdr:colOff>
      <xdr:row>79</xdr:row>
      <xdr:rowOff>241101</xdr:rowOff>
    </xdr:to>
    <xdr:pic>
      <xdr:nvPicPr>
        <xdr:cNvPr id="89" name="Picture 5" descr="clip_image3380"/>
        <xdr:cNvPicPr>
          <a:picLocks noChangeAspect="1"/>
        </xdr:cNvPicPr>
      </xdr:nvPicPr>
      <xdr:blipFill>
        <a:blip r:embed="rId1"/>
        <a:stretch>
          <a:fillRect/>
        </a:stretch>
      </xdr:blipFill>
      <xdr:spPr>
        <a:xfrm>
          <a:off x="19675475" y="93014800"/>
          <a:ext cx="69215" cy="240665"/>
        </a:xfrm>
        <a:prstGeom prst="rect">
          <a:avLst/>
        </a:prstGeom>
        <a:noFill/>
      </xdr:spPr>
    </xdr:pic>
    <xdr:clientData/>
  </xdr:twoCellAnchor>
  <xdr:twoCellAnchor>
    <xdr:from>
      <xdr:col>9</xdr:col>
      <xdr:colOff>362275</xdr:colOff>
      <xdr:row>79</xdr:row>
      <xdr:rowOff>0</xdr:rowOff>
    </xdr:from>
    <xdr:to>
      <xdr:col>9</xdr:col>
      <xdr:colOff>426476</xdr:colOff>
      <xdr:row>79</xdr:row>
      <xdr:rowOff>241101</xdr:rowOff>
    </xdr:to>
    <xdr:pic>
      <xdr:nvPicPr>
        <xdr:cNvPr id="90" name="Picture 6" descr="clip_image3381"/>
        <xdr:cNvPicPr>
          <a:picLocks noChangeAspect="1"/>
        </xdr:cNvPicPr>
      </xdr:nvPicPr>
      <xdr:blipFill>
        <a:blip r:embed="rId1"/>
        <a:stretch>
          <a:fillRect/>
        </a:stretch>
      </xdr:blipFill>
      <xdr:spPr>
        <a:xfrm>
          <a:off x="19749135" y="93014800"/>
          <a:ext cx="64135" cy="240665"/>
        </a:xfrm>
        <a:prstGeom prst="rect">
          <a:avLst/>
        </a:prstGeom>
        <a:noFill/>
      </xdr:spPr>
    </xdr:pic>
    <xdr:clientData/>
  </xdr:twoCellAnchor>
  <xdr:twoCellAnchor>
    <xdr:from>
      <xdr:col>9</xdr:col>
      <xdr:colOff>509020</xdr:colOff>
      <xdr:row>79</xdr:row>
      <xdr:rowOff>0</xdr:rowOff>
    </xdr:from>
    <xdr:to>
      <xdr:col>9</xdr:col>
      <xdr:colOff>573220</xdr:colOff>
      <xdr:row>79</xdr:row>
      <xdr:rowOff>241101</xdr:rowOff>
    </xdr:to>
    <xdr:pic>
      <xdr:nvPicPr>
        <xdr:cNvPr id="91" name="Picture 8" descr="clip_image3384"/>
        <xdr:cNvPicPr>
          <a:picLocks noChangeAspect="1"/>
        </xdr:cNvPicPr>
      </xdr:nvPicPr>
      <xdr:blipFill>
        <a:blip r:embed="rId1"/>
        <a:stretch>
          <a:fillRect/>
        </a:stretch>
      </xdr:blipFill>
      <xdr:spPr>
        <a:xfrm>
          <a:off x="19895820" y="93014800"/>
          <a:ext cx="64135" cy="240665"/>
        </a:xfrm>
        <a:prstGeom prst="rect">
          <a:avLst/>
        </a:prstGeom>
        <a:noFill/>
      </xdr:spPr>
    </xdr:pic>
    <xdr:clientData/>
  </xdr:twoCellAnchor>
  <xdr:twoCellAnchor>
    <xdr:from>
      <xdr:col>9</xdr:col>
      <xdr:colOff>0</xdr:colOff>
      <xdr:row>79</xdr:row>
      <xdr:rowOff>0</xdr:rowOff>
    </xdr:from>
    <xdr:to>
      <xdr:col>9</xdr:col>
      <xdr:colOff>64200</xdr:colOff>
      <xdr:row>79</xdr:row>
      <xdr:rowOff>254496</xdr:rowOff>
    </xdr:to>
    <xdr:pic>
      <xdr:nvPicPr>
        <xdr:cNvPr id="92" name="Picture 1" descr="clip_image3376"/>
        <xdr:cNvPicPr>
          <a:picLocks noChangeAspect="1"/>
        </xdr:cNvPicPr>
      </xdr:nvPicPr>
      <xdr:blipFill>
        <a:blip r:embed="rId1"/>
        <a:stretch>
          <a:fillRect/>
        </a:stretch>
      </xdr:blipFill>
      <xdr:spPr>
        <a:xfrm>
          <a:off x="19387185" y="93014800"/>
          <a:ext cx="64135" cy="254000"/>
        </a:xfrm>
        <a:prstGeom prst="rect">
          <a:avLst/>
        </a:prstGeom>
        <a:noFill/>
      </xdr:spPr>
    </xdr:pic>
    <xdr:clientData/>
  </xdr:twoCellAnchor>
  <xdr:twoCellAnchor>
    <xdr:from>
      <xdr:col>9</xdr:col>
      <xdr:colOff>73371</xdr:colOff>
      <xdr:row>79</xdr:row>
      <xdr:rowOff>0</xdr:rowOff>
    </xdr:from>
    <xdr:to>
      <xdr:col>9</xdr:col>
      <xdr:colOff>142157</xdr:colOff>
      <xdr:row>79</xdr:row>
      <xdr:rowOff>254496</xdr:rowOff>
    </xdr:to>
    <xdr:pic>
      <xdr:nvPicPr>
        <xdr:cNvPr id="93" name="Picture 2" descr="clip_image3377"/>
        <xdr:cNvPicPr>
          <a:picLocks noChangeAspect="1"/>
        </xdr:cNvPicPr>
      </xdr:nvPicPr>
      <xdr:blipFill>
        <a:blip r:embed="rId1"/>
        <a:stretch>
          <a:fillRect/>
        </a:stretch>
      </xdr:blipFill>
      <xdr:spPr>
        <a:xfrm>
          <a:off x="19460210" y="93014800"/>
          <a:ext cx="68580" cy="254000"/>
        </a:xfrm>
        <a:prstGeom prst="rect">
          <a:avLst/>
        </a:prstGeom>
        <a:noFill/>
      </xdr:spPr>
    </xdr:pic>
    <xdr:clientData/>
  </xdr:twoCellAnchor>
  <xdr:twoCellAnchor>
    <xdr:from>
      <xdr:col>9</xdr:col>
      <xdr:colOff>146743</xdr:colOff>
      <xdr:row>79</xdr:row>
      <xdr:rowOff>0</xdr:rowOff>
    </xdr:from>
    <xdr:to>
      <xdr:col>9</xdr:col>
      <xdr:colOff>210945</xdr:colOff>
      <xdr:row>79</xdr:row>
      <xdr:rowOff>254496</xdr:rowOff>
    </xdr:to>
    <xdr:pic>
      <xdr:nvPicPr>
        <xdr:cNvPr id="94" name="Picture 3" descr="clip_image3378"/>
        <xdr:cNvPicPr>
          <a:picLocks noChangeAspect="1"/>
        </xdr:cNvPicPr>
      </xdr:nvPicPr>
      <xdr:blipFill>
        <a:blip r:embed="rId1"/>
        <a:stretch>
          <a:fillRect/>
        </a:stretch>
      </xdr:blipFill>
      <xdr:spPr>
        <a:xfrm>
          <a:off x="19533870" y="93014800"/>
          <a:ext cx="64135" cy="254000"/>
        </a:xfrm>
        <a:prstGeom prst="rect">
          <a:avLst/>
        </a:prstGeom>
        <a:noFill/>
      </xdr:spPr>
    </xdr:pic>
    <xdr:clientData/>
  </xdr:twoCellAnchor>
  <xdr:twoCellAnchor>
    <xdr:from>
      <xdr:col>9</xdr:col>
      <xdr:colOff>215531</xdr:colOff>
      <xdr:row>79</xdr:row>
      <xdr:rowOff>0</xdr:rowOff>
    </xdr:from>
    <xdr:to>
      <xdr:col>9</xdr:col>
      <xdr:colOff>284317</xdr:colOff>
      <xdr:row>79</xdr:row>
      <xdr:rowOff>254496</xdr:rowOff>
    </xdr:to>
    <xdr:pic>
      <xdr:nvPicPr>
        <xdr:cNvPr id="95" name="Picture 4" descr="clip_image3379"/>
        <xdr:cNvPicPr>
          <a:picLocks noChangeAspect="1"/>
        </xdr:cNvPicPr>
      </xdr:nvPicPr>
      <xdr:blipFill>
        <a:blip r:embed="rId1"/>
        <a:stretch>
          <a:fillRect/>
        </a:stretch>
      </xdr:blipFill>
      <xdr:spPr>
        <a:xfrm>
          <a:off x="19602450" y="93014800"/>
          <a:ext cx="68580" cy="254000"/>
        </a:xfrm>
        <a:prstGeom prst="rect">
          <a:avLst/>
        </a:prstGeom>
        <a:noFill/>
      </xdr:spPr>
    </xdr:pic>
    <xdr:clientData/>
  </xdr:twoCellAnchor>
  <xdr:twoCellAnchor>
    <xdr:from>
      <xdr:col>9</xdr:col>
      <xdr:colOff>293489</xdr:colOff>
      <xdr:row>79</xdr:row>
      <xdr:rowOff>0</xdr:rowOff>
    </xdr:from>
    <xdr:to>
      <xdr:col>9</xdr:col>
      <xdr:colOff>357689</xdr:colOff>
      <xdr:row>79</xdr:row>
      <xdr:rowOff>254496</xdr:rowOff>
    </xdr:to>
    <xdr:pic>
      <xdr:nvPicPr>
        <xdr:cNvPr id="96" name="Picture 5" descr="clip_image3380"/>
        <xdr:cNvPicPr>
          <a:picLocks noChangeAspect="1"/>
        </xdr:cNvPicPr>
      </xdr:nvPicPr>
      <xdr:blipFill>
        <a:blip r:embed="rId1"/>
        <a:stretch>
          <a:fillRect/>
        </a:stretch>
      </xdr:blipFill>
      <xdr:spPr>
        <a:xfrm>
          <a:off x="19680555" y="93014800"/>
          <a:ext cx="64135" cy="254000"/>
        </a:xfrm>
        <a:prstGeom prst="rect">
          <a:avLst/>
        </a:prstGeom>
        <a:noFill/>
      </xdr:spPr>
    </xdr:pic>
    <xdr:clientData/>
  </xdr:twoCellAnchor>
  <xdr:twoCellAnchor>
    <xdr:from>
      <xdr:col>9</xdr:col>
      <xdr:colOff>357689</xdr:colOff>
      <xdr:row>79</xdr:row>
      <xdr:rowOff>0</xdr:rowOff>
    </xdr:from>
    <xdr:to>
      <xdr:col>9</xdr:col>
      <xdr:colOff>426476</xdr:colOff>
      <xdr:row>79</xdr:row>
      <xdr:rowOff>254496</xdr:rowOff>
    </xdr:to>
    <xdr:pic>
      <xdr:nvPicPr>
        <xdr:cNvPr id="97" name="Picture 6" descr="clip_image3381"/>
        <xdr:cNvPicPr>
          <a:picLocks noChangeAspect="1"/>
        </xdr:cNvPicPr>
      </xdr:nvPicPr>
      <xdr:blipFill>
        <a:blip r:embed="rId1"/>
        <a:stretch>
          <a:fillRect/>
        </a:stretch>
      </xdr:blipFill>
      <xdr:spPr>
        <a:xfrm>
          <a:off x="19744690" y="93014800"/>
          <a:ext cx="68580" cy="254000"/>
        </a:xfrm>
        <a:prstGeom prst="rect">
          <a:avLst/>
        </a:prstGeom>
        <a:noFill/>
      </xdr:spPr>
    </xdr:pic>
    <xdr:clientData/>
  </xdr:twoCellAnchor>
  <xdr:twoCellAnchor>
    <xdr:from>
      <xdr:col>9</xdr:col>
      <xdr:colOff>435647</xdr:colOff>
      <xdr:row>79</xdr:row>
      <xdr:rowOff>0</xdr:rowOff>
    </xdr:from>
    <xdr:to>
      <xdr:col>9</xdr:col>
      <xdr:colOff>499847</xdr:colOff>
      <xdr:row>79</xdr:row>
      <xdr:rowOff>254496</xdr:rowOff>
    </xdr:to>
    <xdr:pic>
      <xdr:nvPicPr>
        <xdr:cNvPr id="98" name="Picture 7" descr="clip_image3383"/>
        <xdr:cNvPicPr>
          <a:picLocks noChangeAspect="1"/>
        </xdr:cNvPicPr>
      </xdr:nvPicPr>
      <xdr:blipFill>
        <a:blip r:embed="rId1"/>
        <a:stretch>
          <a:fillRect/>
        </a:stretch>
      </xdr:blipFill>
      <xdr:spPr>
        <a:xfrm>
          <a:off x="19822795" y="93014800"/>
          <a:ext cx="64135" cy="254000"/>
        </a:xfrm>
        <a:prstGeom prst="rect">
          <a:avLst/>
        </a:prstGeom>
        <a:noFill/>
      </xdr:spPr>
    </xdr:pic>
    <xdr:clientData/>
  </xdr:twoCellAnchor>
  <xdr:twoCellAnchor>
    <xdr:from>
      <xdr:col>9</xdr:col>
      <xdr:colOff>513605</xdr:colOff>
      <xdr:row>79</xdr:row>
      <xdr:rowOff>0</xdr:rowOff>
    </xdr:from>
    <xdr:to>
      <xdr:col>9</xdr:col>
      <xdr:colOff>573220</xdr:colOff>
      <xdr:row>79</xdr:row>
      <xdr:rowOff>254496</xdr:rowOff>
    </xdr:to>
    <xdr:pic>
      <xdr:nvPicPr>
        <xdr:cNvPr id="99" name="Picture 8" descr="clip_image3384"/>
        <xdr:cNvPicPr>
          <a:picLocks noChangeAspect="1"/>
        </xdr:cNvPicPr>
      </xdr:nvPicPr>
      <xdr:blipFill>
        <a:blip r:embed="rId1"/>
        <a:stretch>
          <a:fillRect/>
        </a:stretch>
      </xdr:blipFill>
      <xdr:spPr>
        <a:xfrm>
          <a:off x="19900265" y="93014800"/>
          <a:ext cx="59690" cy="254000"/>
        </a:xfrm>
        <a:prstGeom prst="rect">
          <a:avLst/>
        </a:prstGeom>
        <a:noFill/>
      </xdr:spPr>
    </xdr:pic>
    <xdr:clientData/>
  </xdr:twoCellAnchor>
  <xdr:twoCellAnchor>
    <xdr:from>
      <xdr:col>9</xdr:col>
      <xdr:colOff>586978</xdr:colOff>
      <xdr:row>79</xdr:row>
      <xdr:rowOff>0</xdr:rowOff>
    </xdr:from>
    <xdr:to>
      <xdr:col>9</xdr:col>
      <xdr:colOff>651177</xdr:colOff>
      <xdr:row>79</xdr:row>
      <xdr:rowOff>254496</xdr:rowOff>
    </xdr:to>
    <xdr:pic>
      <xdr:nvPicPr>
        <xdr:cNvPr id="100" name="Picture 9" descr="clip_image3386"/>
        <xdr:cNvPicPr>
          <a:picLocks noChangeAspect="1"/>
        </xdr:cNvPicPr>
      </xdr:nvPicPr>
      <xdr:blipFill>
        <a:blip r:embed="rId1"/>
        <a:stretch>
          <a:fillRect/>
        </a:stretch>
      </xdr:blipFill>
      <xdr:spPr>
        <a:xfrm>
          <a:off x="19973925" y="93014800"/>
          <a:ext cx="64135" cy="254000"/>
        </a:xfrm>
        <a:prstGeom prst="rect">
          <a:avLst/>
        </a:prstGeom>
        <a:noFill/>
      </xdr:spPr>
    </xdr:pic>
    <xdr:clientData/>
  </xdr:twoCellAnchor>
  <xdr:twoCellAnchor>
    <xdr:from>
      <xdr:col>9</xdr:col>
      <xdr:colOff>0</xdr:colOff>
      <xdr:row>79</xdr:row>
      <xdr:rowOff>0</xdr:rowOff>
    </xdr:from>
    <xdr:to>
      <xdr:col>9</xdr:col>
      <xdr:colOff>64200</xdr:colOff>
      <xdr:row>79</xdr:row>
      <xdr:rowOff>241101</xdr:rowOff>
    </xdr:to>
    <xdr:pic>
      <xdr:nvPicPr>
        <xdr:cNvPr id="101" name="Picture 1" descr="clip_image3376"/>
        <xdr:cNvPicPr>
          <a:picLocks noChangeAspect="1"/>
        </xdr:cNvPicPr>
      </xdr:nvPicPr>
      <xdr:blipFill>
        <a:blip r:embed="rId1"/>
        <a:stretch>
          <a:fillRect/>
        </a:stretch>
      </xdr:blipFill>
      <xdr:spPr>
        <a:xfrm>
          <a:off x="19387185" y="93014800"/>
          <a:ext cx="64135" cy="240665"/>
        </a:xfrm>
        <a:prstGeom prst="rect">
          <a:avLst/>
        </a:prstGeom>
        <a:noFill/>
      </xdr:spPr>
    </xdr:pic>
    <xdr:clientData/>
  </xdr:twoCellAnchor>
  <xdr:twoCellAnchor>
    <xdr:from>
      <xdr:col>9</xdr:col>
      <xdr:colOff>73371</xdr:colOff>
      <xdr:row>79</xdr:row>
      <xdr:rowOff>0</xdr:rowOff>
    </xdr:from>
    <xdr:to>
      <xdr:col>9</xdr:col>
      <xdr:colOff>142157</xdr:colOff>
      <xdr:row>79</xdr:row>
      <xdr:rowOff>241101</xdr:rowOff>
    </xdr:to>
    <xdr:pic>
      <xdr:nvPicPr>
        <xdr:cNvPr id="102" name="Picture 2" descr="clip_image3377"/>
        <xdr:cNvPicPr>
          <a:picLocks noChangeAspect="1"/>
        </xdr:cNvPicPr>
      </xdr:nvPicPr>
      <xdr:blipFill>
        <a:blip r:embed="rId1"/>
        <a:stretch>
          <a:fillRect/>
        </a:stretch>
      </xdr:blipFill>
      <xdr:spPr>
        <a:xfrm>
          <a:off x="19460210" y="93014800"/>
          <a:ext cx="68580" cy="240665"/>
        </a:xfrm>
        <a:prstGeom prst="rect">
          <a:avLst/>
        </a:prstGeom>
        <a:noFill/>
      </xdr:spPr>
    </xdr:pic>
    <xdr:clientData/>
  </xdr:twoCellAnchor>
  <xdr:twoCellAnchor>
    <xdr:from>
      <xdr:col>9</xdr:col>
      <xdr:colOff>146743</xdr:colOff>
      <xdr:row>79</xdr:row>
      <xdr:rowOff>0</xdr:rowOff>
    </xdr:from>
    <xdr:to>
      <xdr:col>9</xdr:col>
      <xdr:colOff>210945</xdr:colOff>
      <xdr:row>79</xdr:row>
      <xdr:rowOff>241101</xdr:rowOff>
    </xdr:to>
    <xdr:pic>
      <xdr:nvPicPr>
        <xdr:cNvPr id="103" name="Picture 3" descr="clip_image3378"/>
        <xdr:cNvPicPr>
          <a:picLocks noChangeAspect="1"/>
        </xdr:cNvPicPr>
      </xdr:nvPicPr>
      <xdr:blipFill>
        <a:blip r:embed="rId1"/>
        <a:stretch>
          <a:fillRect/>
        </a:stretch>
      </xdr:blipFill>
      <xdr:spPr>
        <a:xfrm>
          <a:off x="19533870" y="93014800"/>
          <a:ext cx="64135" cy="240665"/>
        </a:xfrm>
        <a:prstGeom prst="rect">
          <a:avLst/>
        </a:prstGeom>
        <a:noFill/>
      </xdr:spPr>
    </xdr:pic>
    <xdr:clientData/>
  </xdr:twoCellAnchor>
  <xdr:twoCellAnchor>
    <xdr:from>
      <xdr:col>9</xdr:col>
      <xdr:colOff>215531</xdr:colOff>
      <xdr:row>79</xdr:row>
      <xdr:rowOff>0</xdr:rowOff>
    </xdr:from>
    <xdr:to>
      <xdr:col>9</xdr:col>
      <xdr:colOff>284317</xdr:colOff>
      <xdr:row>79</xdr:row>
      <xdr:rowOff>241101</xdr:rowOff>
    </xdr:to>
    <xdr:pic>
      <xdr:nvPicPr>
        <xdr:cNvPr id="104" name="Picture 4" descr="clip_image3379"/>
        <xdr:cNvPicPr>
          <a:picLocks noChangeAspect="1"/>
        </xdr:cNvPicPr>
      </xdr:nvPicPr>
      <xdr:blipFill>
        <a:blip r:embed="rId1"/>
        <a:stretch>
          <a:fillRect/>
        </a:stretch>
      </xdr:blipFill>
      <xdr:spPr>
        <a:xfrm>
          <a:off x="19602450" y="93014800"/>
          <a:ext cx="68580" cy="240665"/>
        </a:xfrm>
        <a:prstGeom prst="rect">
          <a:avLst/>
        </a:prstGeom>
        <a:noFill/>
      </xdr:spPr>
    </xdr:pic>
    <xdr:clientData/>
  </xdr:twoCellAnchor>
  <xdr:twoCellAnchor>
    <xdr:from>
      <xdr:col>9</xdr:col>
      <xdr:colOff>293489</xdr:colOff>
      <xdr:row>79</xdr:row>
      <xdr:rowOff>0</xdr:rowOff>
    </xdr:from>
    <xdr:to>
      <xdr:col>9</xdr:col>
      <xdr:colOff>357689</xdr:colOff>
      <xdr:row>79</xdr:row>
      <xdr:rowOff>241101</xdr:rowOff>
    </xdr:to>
    <xdr:pic>
      <xdr:nvPicPr>
        <xdr:cNvPr id="105" name="Picture 5" descr="clip_image3380"/>
        <xdr:cNvPicPr>
          <a:picLocks noChangeAspect="1"/>
        </xdr:cNvPicPr>
      </xdr:nvPicPr>
      <xdr:blipFill>
        <a:blip r:embed="rId1"/>
        <a:stretch>
          <a:fillRect/>
        </a:stretch>
      </xdr:blipFill>
      <xdr:spPr>
        <a:xfrm>
          <a:off x="19680555" y="93014800"/>
          <a:ext cx="64135" cy="240665"/>
        </a:xfrm>
        <a:prstGeom prst="rect">
          <a:avLst/>
        </a:prstGeom>
        <a:noFill/>
      </xdr:spPr>
    </xdr:pic>
    <xdr:clientData/>
  </xdr:twoCellAnchor>
  <xdr:twoCellAnchor>
    <xdr:from>
      <xdr:col>9</xdr:col>
      <xdr:colOff>357689</xdr:colOff>
      <xdr:row>79</xdr:row>
      <xdr:rowOff>0</xdr:rowOff>
    </xdr:from>
    <xdr:to>
      <xdr:col>9</xdr:col>
      <xdr:colOff>426476</xdr:colOff>
      <xdr:row>79</xdr:row>
      <xdr:rowOff>241101</xdr:rowOff>
    </xdr:to>
    <xdr:pic>
      <xdr:nvPicPr>
        <xdr:cNvPr id="106" name="Picture 6" descr="clip_image3381"/>
        <xdr:cNvPicPr>
          <a:picLocks noChangeAspect="1"/>
        </xdr:cNvPicPr>
      </xdr:nvPicPr>
      <xdr:blipFill>
        <a:blip r:embed="rId1"/>
        <a:stretch>
          <a:fillRect/>
        </a:stretch>
      </xdr:blipFill>
      <xdr:spPr>
        <a:xfrm>
          <a:off x="19744690" y="93014800"/>
          <a:ext cx="68580" cy="240665"/>
        </a:xfrm>
        <a:prstGeom prst="rect">
          <a:avLst/>
        </a:prstGeom>
        <a:noFill/>
      </xdr:spPr>
    </xdr:pic>
    <xdr:clientData/>
  </xdr:twoCellAnchor>
  <xdr:twoCellAnchor>
    <xdr:from>
      <xdr:col>9</xdr:col>
      <xdr:colOff>435647</xdr:colOff>
      <xdr:row>79</xdr:row>
      <xdr:rowOff>0</xdr:rowOff>
    </xdr:from>
    <xdr:to>
      <xdr:col>9</xdr:col>
      <xdr:colOff>499847</xdr:colOff>
      <xdr:row>79</xdr:row>
      <xdr:rowOff>241101</xdr:rowOff>
    </xdr:to>
    <xdr:pic>
      <xdr:nvPicPr>
        <xdr:cNvPr id="107" name="Picture 7" descr="clip_image3383"/>
        <xdr:cNvPicPr>
          <a:picLocks noChangeAspect="1"/>
        </xdr:cNvPicPr>
      </xdr:nvPicPr>
      <xdr:blipFill>
        <a:blip r:embed="rId1"/>
        <a:stretch>
          <a:fillRect/>
        </a:stretch>
      </xdr:blipFill>
      <xdr:spPr>
        <a:xfrm>
          <a:off x="19822795" y="93014800"/>
          <a:ext cx="64135" cy="240665"/>
        </a:xfrm>
        <a:prstGeom prst="rect">
          <a:avLst/>
        </a:prstGeom>
        <a:noFill/>
      </xdr:spPr>
    </xdr:pic>
    <xdr:clientData/>
  </xdr:twoCellAnchor>
  <xdr:twoCellAnchor>
    <xdr:from>
      <xdr:col>9</xdr:col>
      <xdr:colOff>513605</xdr:colOff>
      <xdr:row>79</xdr:row>
      <xdr:rowOff>0</xdr:rowOff>
    </xdr:from>
    <xdr:to>
      <xdr:col>9</xdr:col>
      <xdr:colOff>573220</xdr:colOff>
      <xdr:row>79</xdr:row>
      <xdr:rowOff>241101</xdr:rowOff>
    </xdr:to>
    <xdr:pic>
      <xdr:nvPicPr>
        <xdr:cNvPr id="108" name="Picture 8" descr="clip_image3384"/>
        <xdr:cNvPicPr>
          <a:picLocks noChangeAspect="1"/>
        </xdr:cNvPicPr>
      </xdr:nvPicPr>
      <xdr:blipFill>
        <a:blip r:embed="rId1"/>
        <a:stretch>
          <a:fillRect/>
        </a:stretch>
      </xdr:blipFill>
      <xdr:spPr>
        <a:xfrm>
          <a:off x="19900265" y="93014800"/>
          <a:ext cx="59690" cy="240665"/>
        </a:xfrm>
        <a:prstGeom prst="rect">
          <a:avLst/>
        </a:prstGeom>
        <a:noFill/>
      </xdr:spPr>
    </xdr:pic>
    <xdr:clientData/>
  </xdr:twoCellAnchor>
  <xdr:twoCellAnchor>
    <xdr:from>
      <xdr:col>9</xdr:col>
      <xdr:colOff>586978</xdr:colOff>
      <xdr:row>79</xdr:row>
      <xdr:rowOff>0</xdr:rowOff>
    </xdr:from>
    <xdr:to>
      <xdr:col>9</xdr:col>
      <xdr:colOff>651177</xdr:colOff>
      <xdr:row>79</xdr:row>
      <xdr:rowOff>241101</xdr:rowOff>
    </xdr:to>
    <xdr:pic>
      <xdr:nvPicPr>
        <xdr:cNvPr id="109" name="Picture 9" descr="clip_image3386"/>
        <xdr:cNvPicPr>
          <a:picLocks noChangeAspect="1"/>
        </xdr:cNvPicPr>
      </xdr:nvPicPr>
      <xdr:blipFill>
        <a:blip r:embed="rId1"/>
        <a:stretch>
          <a:fillRect/>
        </a:stretch>
      </xdr:blipFill>
      <xdr:spPr>
        <a:xfrm>
          <a:off x="19973925" y="93014800"/>
          <a:ext cx="64135" cy="240665"/>
        </a:xfrm>
        <a:prstGeom prst="rect">
          <a:avLst/>
        </a:prstGeom>
        <a:noFill/>
      </xdr:spPr>
    </xdr:pic>
    <xdr:clientData/>
  </xdr:twoCellAnchor>
  <xdr:twoCellAnchor>
    <xdr:from>
      <xdr:col>9</xdr:col>
      <xdr:colOff>298074</xdr:colOff>
      <xdr:row>79</xdr:row>
      <xdr:rowOff>0</xdr:rowOff>
    </xdr:from>
    <xdr:to>
      <xdr:col>9</xdr:col>
      <xdr:colOff>357689</xdr:colOff>
      <xdr:row>79</xdr:row>
      <xdr:rowOff>254496</xdr:rowOff>
    </xdr:to>
    <xdr:pic>
      <xdr:nvPicPr>
        <xdr:cNvPr id="110" name="Picture 5" descr="clip_image3380"/>
        <xdr:cNvPicPr>
          <a:picLocks noChangeAspect="1"/>
        </xdr:cNvPicPr>
      </xdr:nvPicPr>
      <xdr:blipFill>
        <a:blip r:embed="rId1"/>
        <a:stretch>
          <a:fillRect/>
        </a:stretch>
      </xdr:blipFill>
      <xdr:spPr>
        <a:xfrm>
          <a:off x="19685000" y="93014800"/>
          <a:ext cx="59690" cy="254000"/>
        </a:xfrm>
        <a:prstGeom prst="rect">
          <a:avLst/>
        </a:prstGeom>
        <a:noFill/>
      </xdr:spPr>
    </xdr:pic>
    <xdr:clientData/>
  </xdr:twoCellAnchor>
  <xdr:twoCellAnchor>
    <xdr:from>
      <xdr:col>9</xdr:col>
      <xdr:colOff>366860</xdr:colOff>
      <xdr:row>79</xdr:row>
      <xdr:rowOff>0</xdr:rowOff>
    </xdr:from>
    <xdr:to>
      <xdr:col>9</xdr:col>
      <xdr:colOff>426476</xdr:colOff>
      <xdr:row>79</xdr:row>
      <xdr:rowOff>254496</xdr:rowOff>
    </xdr:to>
    <xdr:pic>
      <xdr:nvPicPr>
        <xdr:cNvPr id="111" name="Picture 6" descr="clip_image3381"/>
        <xdr:cNvPicPr>
          <a:picLocks noChangeAspect="1"/>
        </xdr:cNvPicPr>
      </xdr:nvPicPr>
      <xdr:blipFill>
        <a:blip r:embed="rId1"/>
        <a:stretch>
          <a:fillRect/>
        </a:stretch>
      </xdr:blipFill>
      <xdr:spPr>
        <a:xfrm>
          <a:off x="19753580" y="93014800"/>
          <a:ext cx="59690" cy="254000"/>
        </a:xfrm>
        <a:prstGeom prst="rect">
          <a:avLst/>
        </a:prstGeom>
        <a:noFill/>
      </xdr:spPr>
    </xdr:pic>
    <xdr:clientData/>
  </xdr:twoCellAnchor>
  <xdr:twoCellAnchor>
    <xdr:from>
      <xdr:col>9</xdr:col>
      <xdr:colOff>298074</xdr:colOff>
      <xdr:row>79</xdr:row>
      <xdr:rowOff>0</xdr:rowOff>
    </xdr:from>
    <xdr:to>
      <xdr:col>9</xdr:col>
      <xdr:colOff>357689</xdr:colOff>
      <xdr:row>79</xdr:row>
      <xdr:rowOff>241101</xdr:rowOff>
    </xdr:to>
    <xdr:pic>
      <xdr:nvPicPr>
        <xdr:cNvPr id="112" name="Picture 5" descr="clip_image3380"/>
        <xdr:cNvPicPr>
          <a:picLocks noChangeAspect="1"/>
        </xdr:cNvPicPr>
      </xdr:nvPicPr>
      <xdr:blipFill>
        <a:blip r:embed="rId1"/>
        <a:stretch>
          <a:fillRect/>
        </a:stretch>
      </xdr:blipFill>
      <xdr:spPr>
        <a:xfrm>
          <a:off x="19685000" y="93014800"/>
          <a:ext cx="59690" cy="240665"/>
        </a:xfrm>
        <a:prstGeom prst="rect">
          <a:avLst/>
        </a:prstGeom>
        <a:noFill/>
      </xdr:spPr>
    </xdr:pic>
    <xdr:clientData/>
  </xdr:twoCellAnchor>
  <xdr:twoCellAnchor>
    <xdr:from>
      <xdr:col>9</xdr:col>
      <xdr:colOff>366860</xdr:colOff>
      <xdr:row>79</xdr:row>
      <xdr:rowOff>0</xdr:rowOff>
    </xdr:from>
    <xdr:to>
      <xdr:col>9</xdr:col>
      <xdr:colOff>426476</xdr:colOff>
      <xdr:row>79</xdr:row>
      <xdr:rowOff>241101</xdr:rowOff>
    </xdr:to>
    <xdr:pic>
      <xdr:nvPicPr>
        <xdr:cNvPr id="113" name="Picture 6" descr="clip_image3381"/>
        <xdr:cNvPicPr>
          <a:picLocks noChangeAspect="1"/>
        </xdr:cNvPicPr>
      </xdr:nvPicPr>
      <xdr:blipFill>
        <a:blip r:embed="rId1"/>
        <a:stretch>
          <a:fillRect/>
        </a:stretch>
      </xdr:blipFill>
      <xdr:spPr>
        <a:xfrm>
          <a:off x="19753580" y="93014800"/>
          <a:ext cx="59690" cy="240665"/>
        </a:xfrm>
        <a:prstGeom prst="rect">
          <a:avLst/>
        </a:prstGeom>
        <a:noFill/>
      </xdr:spPr>
    </xdr:pic>
    <xdr:clientData/>
  </xdr:twoCellAnchor>
  <xdr:twoCellAnchor>
    <xdr:from>
      <xdr:col>9</xdr:col>
      <xdr:colOff>68786</xdr:colOff>
      <xdr:row>79</xdr:row>
      <xdr:rowOff>0</xdr:rowOff>
    </xdr:from>
    <xdr:to>
      <xdr:col>9</xdr:col>
      <xdr:colOff>142157</xdr:colOff>
      <xdr:row>79</xdr:row>
      <xdr:rowOff>254496</xdr:rowOff>
    </xdr:to>
    <xdr:pic>
      <xdr:nvPicPr>
        <xdr:cNvPr id="114" name="Picture 2" descr="clip_image3377"/>
        <xdr:cNvPicPr>
          <a:picLocks noChangeAspect="1"/>
        </xdr:cNvPicPr>
      </xdr:nvPicPr>
      <xdr:blipFill>
        <a:blip r:embed="rId1"/>
        <a:stretch>
          <a:fillRect/>
        </a:stretch>
      </xdr:blipFill>
      <xdr:spPr>
        <a:xfrm>
          <a:off x="19455765" y="93014800"/>
          <a:ext cx="73025" cy="254000"/>
        </a:xfrm>
        <a:prstGeom prst="rect">
          <a:avLst/>
        </a:prstGeom>
        <a:noFill/>
      </xdr:spPr>
    </xdr:pic>
    <xdr:clientData/>
  </xdr:twoCellAnchor>
  <xdr:twoCellAnchor>
    <xdr:from>
      <xdr:col>9</xdr:col>
      <xdr:colOff>288903</xdr:colOff>
      <xdr:row>79</xdr:row>
      <xdr:rowOff>0</xdr:rowOff>
    </xdr:from>
    <xdr:to>
      <xdr:col>9</xdr:col>
      <xdr:colOff>357689</xdr:colOff>
      <xdr:row>79</xdr:row>
      <xdr:rowOff>254496</xdr:rowOff>
    </xdr:to>
    <xdr:pic>
      <xdr:nvPicPr>
        <xdr:cNvPr id="115" name="Picture 5" descr="clip_image3380"/>
        <xdr:cNvPicPr>
          <a:picLocks noChangeAspect="1"/>
        </xdr:cNvPicPr>
      </xdr:nvPicPr>
      <xdr:blipFill>
        <a:blip r:embed="rId1"/>
        <a:stretch>
          <a:fillRect/>
        </a:stretch>
      </xdr:blipFill>
      <xdr:spPr>
        <a:xfrm>
          <a:off x="19675475" y="93014800"/>
          <a:ext cx="69215" cy="254000"/>
        </a:xfrm>
        <a:prstGeom prst="rect">
          <a:avLst/>
        </a:prstGeom>
        <a:noFill/>
      </xdr:spPr>
    </xdr:pic>
    <xdr:clientData/>
  </xdr:twoCellAnchor>
  <xdr:twoCellAnchor>
    <xdr:from>
      <xdr:col>9</xdr:col>
      <xdr:colOff>362275</xdr:colOff>
      <xdr:row>79</xdr:row>
      <xdr:rowOff>0</xdr:rowOff>
    </xdr:from>
    <xdr:to>
      <xdr:col>9</xdr:col>
      <xdr:colOff>426476</xdr:colOff>
      <xdr:row>79</xdr:row>
      <xdr:rowOff>254496</xdr:rowOff>
    </xdr:to>
    <xdr:pic>
      <xdr:nvPicPr>
        <xdr:cNvPr id="116" name="Picture 6" descr="clip_image3381"/>
        <xdr:cNvPicPr>
          <a:picLocks noChangeAspect="1"/>
        </xdr:cNvPicPr>
      </xdr:nvPicPr>
      <xdr:blipFill>
        <a:blip r:embed="rId1"/>
        <a:stretch>
          <a:fillRect/>
        </a:stretch>
      </xdr:blipFill>
      <xdr:spPr>
        <a:xfrm>
          <a:off x="19749135" y="93014800"/>
          <a:ext cx="64135" cy="254000"/>
        </a:xfrm>
        <a:prstGeom prst="rect">
          <a:avLst/>
        </a:prstGeom>
        <a:noFill/>
      </xdr:spPr>
    </xdr:pic>
    <xdr:clientData/>
  </xdr:twoCellAnchor>
  <xdr:twoCellAnchor>
    <xdr:from>
      <xdr:col>9</xdr:col>
      <xdr:colOff>509020</xdr:colOff>
      <xdr:row>79</xdr:row>
      <xdr:rowOff>0</xdr:rowOff>
    </xdr:from>
    <xdr:to>
      <xdr:col>9</xdr:col>
      <xdr:colOff>573220</xdr:colOff>
      <xdr:row>79</xdr:row>
      <xdr:rowOff>254496</xdr:rowOff>
    </xdr:to>
    <xdr:pic>
      <xdr:nvPicPr>
        <xdr:cNvPr id="117" name="Picture 8" descr="clip_image3384"/>
        <xdr:cNvPicPr>
          <a:picLocks noChangeAspect="1"/>
        </xdr:cNvPicPr>
      </xdr:nvPicPr>
      <xdr:blipFill>
        <a:blip r:embed="rId1"/>
        <a:stretch>
          <a:fillRect/>
        </a:stretch>
      </xdr:blipFill>
      <xdr:spPr>
        <a:xfrm>
          <a:off x="19895820" y="93014800"/>
          <a:ext cx="64135" cy="254000"/>
        </a:xfrm>
        <a:prstGeom prst="rect">
          <a:avLst/>
        </a:prstGeom>
        <a:noFill/>
      </xdr:spPr>
    </xdr:pic>
    <xdr:clientData/>
  </xdr:twoCellAnchor>
  <xdr:twoCellAnchor>
    <xdr:from>
      <xdr:col>9</xdr:col>
      <xdr:colOff>68786</xdr:colOff>
      <xdr:row>79</xdr:row>
      <xdr:rowOff>0</xdr:rowOff>
    </xdr:from>
    <xdr:to>
      <xdr:col>9</xdr:col>
      <xdr:colOff>142157</xdr:colOff>
      <xdr:row>79</xdr:row>
      <xdr:rowOff>241101</xdr:rowOff>
    </xdr:to>
    <xdr:pic>
      <xdr:nvPicPr>
        <xdr:cNvPr id="118" name="Picture 2" descr="clip_image3377"/>
        <xdr:cNvPicPr>
          <a:picLocks noChangeAspect="1"/>
        </xdr:cNvPicPr>
      </xdr:nvPicPr>
      <xdr:blipFill>
        <a:blip r:embed="rId1"/>
        <a:stretch>
          <a:fillRect/>
        </a:stretch>
      </xdr:blipFill>
      <xdr:spPr>
        <a:xfrm>
          <a:off x="19455765" y="93014800"/>
          <a:ext cx="73025" cy="240665"/>
        </a:xfrm>
        <a:prstGeom prst="rect">
          <a:avLst/>
        </a:prstGeom>
        <a:noFill/>
      </xdr:spPr>
    </xdr:pic>
    <xdr:clientData/>
  </xdr:twoCellAnchor>
  <xdr:twoCellAnchor>
    <xdr:from>
      <xdr:col>9</xdr:col>
      <xdr:colOff>288903</xdr:colOff>
      <xdr:row>79</xdr:row>
      <xdr:rowOff>0</xdr:rowOff>
    </xdr:from>
    <xdr:to>
      <xdr:col>9</xdr:col>
      <xdr:colOff>357689</xdr:colOff>
      <xdr:row>79</xdr:row>
      <xdr:rowOff>241101</xdr:rowOff>
    </xdr:to>
    <xdr:pic>
      <xdr:nvPicPr>
        <xdr:cNvPr id="119" name="Picture 5" descr="clip_image3380"/>
        <xdr:cNvPicPr>
          <a:picLocks noChangeAspect="1"/>
        </xdr:cNvPicPr>
      </xdr:nvPicPr>
      <xdr:blipFill>
        <a:blip r:embed="rId1"/>
        <a:stretch>
          <a:fillRect/>
        </a:stretch>
      </xdr:blipFill>
      <xdr:spPr>
        <a:xfrm>
          <a:off x="19675475" y="93014800"/>
          <a:ext cx="69215" cy="240665"/>
        </a:xfrm>
        <a:prstGeom prst="rect">
          <a:avLst/>
        </a:prstGeom>
        <a:noFill/>
      </xdr:spPr>
    </xdr:pic>
    <xdr:clientData/>
  </xdr:twoCellAnchor>
  <xdr:twoCellAnchor>
    <xdr:from>
      <xdr:col>9</xdr:col>
      <xdr:colOff>362275</xdr:colOff>
      <xdr:row>79</xdr:row>
      <xdr:rowOff>0</xdr:rowOff>
    </xdr:from>
    <xdr:to>
      <xdr:col>9</xdr:col>
      <xdr:colOff>426476</xdr:colOff>
      <xdr:row>79</xdr:row>
      <xdr:rowOff>241101</xdr:rowOff>
    </xdr:to>
    <xdr:pic>
      <xdr:nvPicPr>
        <xdr:cNvPr id="120" name="Picture 6" descr="clip_image3381"/>
        <xdr:cNvPicPr>
          <a:picLocks noChangeAspect="1"/>
        </xdr:cNvPicPr>
      </xdr:nvPicPr>
      <xdr:blipFill>
        <a:blip r:embed="rId1"/>
        <a:stretch>
          <a:fillRect/>
        </a:stretch>
      </xdr:blipFill>
      <xdr:spPr>
        <a:xfrm>
          <a:off x="19749135" y="93014800"/>
          <a:ext cx="64135" cy="240665"/>
        </a:xfrm>
        <a:prstGeom prst="rect">
          <a:avLst/>
        </a:prstGeom>
        <a:noFill/>
      </xdr:spPr>
    </xdr:pic>
    <xdr:clientData/>
  </xdr:twoCellAnchor>
  <xdr:twoCellAnchor>
    <xdr:from>
      <xdr:col>9</xdr:col>
      <xdr:colOff>509020</xdr:colOff>
      <xdr:row>79</xdr:row>
      <xdr:rowOff>0</xdr:rowOff>
    </xdr:from>
    <xdr:to>
      <xdr:col>9</xdr:col>
      <xdr:colOff>573220</xdr:colOff>
      <xdr:row>79</xdr:row>
      <xdr:rowOff>241101</xdr:rowOff>
    </xdr:to>
    <xdr:pic>
      <xdr:nvPicPr>
        <xdr:cNvPr id="121" name="Picture 8" descr="clip_image3384"/>
        <xdr:cNvPicPr>
          <a:picLocks noChangeAspect="1"/>
        </xdr:cNvPicPr>
      </xdr:nvPicPr>
      <xdr:blipFill>
        <a:blip r:embed="rId1"/>
        <a:stretch>
          <a:fillRect/>
        </a:stretch>
      </xdr:blipFill>
      <xdr:spPr>
        <a:xfrm>
          <a:off x="19895820" y="93014800"/>
          <a:ext cx="64135" cy="240665"/>
        </a:xfrm>
        <a:prstGeom prst="rect">
          <a:avLst/>
        </a:prstGeom>
        <a:noFill/>
      </xdr:spPr>
    </xdr:pic>
    <xdr:clientData/>
  </xdr:twoCellAnchor>
  <xdr:twoCellAnchor>
    <xdr:from>
      <xdr:col>7</xdr:col>
      <xdr:colOff>0</xdr:colOff>
      <xdr:row>78</xdr:row>
      <xdr:rowOff>0</xdr:rowOff>
    </xdr:from>
    <xdr:to>
      <xdr:col>7</xdr:col>
      <xdr:colOff>64200</xdr:colOff>
      <xdr:row>78</xdr:row>
      <xdr:rowOff>254496</xdr:rowOff>
    </xdr:to>
    <xdr:pic>
      <xdr:nvPicPr>
        <xdr:cNvPr id="122" name="Picture 1" descr="clip_image3376"/>
        <xdr:cNvPicPr>
          <a:picLocks noChangeAspect="1"/>
        </xdr:cNvPicPr>
      </xdr:nvPicPr>
      <xdr:blipFill>
        <a:blip r:embed="rId1"/>
        <a:stretch>
          <a:fillRect/>
        </a:stretch>
      </xdr:blipFill>
      <xdr:spPr>
        <a:xfrm>
          <a:off x="11582400" y="91528900"/>
          <a:ext cx="64135" cy="254000"/>
        </a:xfrm>
        <a:prstGeom prst="rect">
          <a:avLst/>
        </a:prstGeom>
        <a:noFill/>
      </xdr:spPr>
    </xdr:pic>
    <xdr:clientData/>
  </xdr:twoCellAnchor>
  <xdr:twoCellAnchor>
    <xdr:from>
      <xdr:col>7</xdr:col>
      <xdr:colOff>73371</xdr:colOff>
      <xdr:row>78</xdr:row>
      <xdr:rowOff>0</xdr:rowOff>
    </xdr:from>
    <xdr:to>
      <xdr:col>7</xdr:col>
      <xdr:colOff>142157</xdr:colOff>
      <xdr:row>78</xdr:row>
      <xdr:rowOff>254496</xdr:rowOff>
    </xdr:to>
    <xdr:pic>
      <xdr:nvPicPr>
        <xdr:cNvPr id="123" name="Picture 2" descr="clip_image3377"/>
        <xdr:cNvPicPr>
          <a:picLocks noChangeAspect="1"/>
        </xdr:cNvPicPr>
      </xdr:nvPicPr>
      <xdr:blipFill>
        <a:blip r:embed="rId1"/>
        <a:stretch>
          <a:fillRect/>
        </a:stretch>
      </xdr:blipFill>
      <xdr:spPr>
        <a:xfrm>
          <a:off x="11655425" y="91528900"/>
          <a:ext cx="68580" cy="254000"/>
        </a:xfrm>
        <a:prstGeom prst="rect">
          <a:avLst/>
        </a:prstGeom>
        <a:noFill/>
      </xdr:spPr>
    </xdr:pic>
    <xdr:clientData/>
  </xdr:twoCellAnchor>
  <xdr:twoCellAnchor>
    <xdr:from>
      <xdr:col>7</xdr:col>
      <xdr:colOff>146743</xdr:colOff>
      <xdr:row>78</xdr:row>
      <xdr:rowOff>0</xdr:rowOff>
    </xdr:from>
    <xdr:to>
      <xdr:col>7</xdr:col>
      <xdr:colOff>210945</xdr:colOff>
      <xdr:row>78</xdr:row>
      <xdr:rowOff>254496</xdr:rowOff>
    </xdr:to>
    <xdr:pic>
      <xdr:nvPicPr>
        <xdr:cNvPr id="124" name="Picture 3" descr="clip_image3378"/>
        <xdr:cNvPicPr>
          <a:picLocks noChangeAspect="1"/>
        </xdr:cNvPicPr>
      </xdr:nvPicPr>
      <xdr:blipFill>
        <a:blip r:embed="rId1"/>
        <a:stretch>
          <a:fillRect/>
        </a:stretch>
      </xdr:blipFill>
      <xdr:spPr>
        <a:xfrm>
          <a:off x="11729085" y="91528900"/>
          <a:ext cx="64135" cy="254000"/>
        </a:xfrm>
        <a:prstGeom prst="rect">
          <a:avLst/>
        </a:prstGeom>
        <a:noFill/>
      </xdr:spPr>
    </xdr:pic>
    <xdr:clientData/>
  </xdr:twoCellAnchor>
  <xdr:twoCellAnchor>
    <xdr:from>
      <xdr:col>7</xdr:col>
      <xdr:colOff>215531</xdr:colOff>
      <xdr:row>78</xdr:row>
      <xdr:rowOff>0</xdr:rowOff>
    </xdr:from>
    <xdr:to>
      <xdr:col>7</xdr:col>
      <xdr:colOff>284317</xdr:colOff>
      <xdr:row>78</xdr:row>
      <xdr:rowOff>254496</xdr:rowOff>
    </xdr:to>
    <xdr:pic>
      <xdr:nvPicPr>
        <xdr:cNvPr id="125" name="Picture 4" descr="clip_image3379"/>
        <xdr:cNvPicPr>
          <a:picLocks noChangeAspect="1"/>
        </xdr:cNvPicPr>
      </xdr:nvPicPr>
      <xdr:blipFill>
        <a:blip r:embed="rId1"/>
        <a:stretch>
          <a:fillRect/>
        </a:stretch>
      </xdr:blipFill>
      <xdr:spPr>
        <a:xfrm>
          <a:off x="11797665" y="91528900"/>
          <a:ext cx="68580" cy="254000"/>
        </a:xfrm>
        <a:prstGeom prst="rect">
          <a:avLst/>
        </a:prstGeom>
        <a:noFill/>
      </xdr:spPr>
    </xdr:pic>
    <xdr:clientData/>
  </xdr:twoCellAnchor>
  <xdr:twoCellAnchor>
    <xdr:from>
      <xdr:col>7</xdr:col>
      <xdr:colOff>293489</xdr:colOff>
      <xdr:row>78</xdr:row>
      <xdr:rowOff>0</xdr:rowOff>
    </xdr:from>
    <xdr:to>
      <xdr:col>7</xdr:col>
      <xdr:colOff>357689</xdr:colOff>
      <xdr:row>78</xdr:row>
      <xdr:rowOff>254496</xdr:rowOff>
    </xdr:to>
    <xdr:pic>
      <xdr:nvPicPr>
        <xdr:cNvPr id="126" name="Picture 5" descr="clip_image3380"/>
        <xdr:cNvPicPr>
          <a:picLocks noChangeAspect="1"/>
        </xdr:cNvPicPr>
      </xdr:nvPicPr>
      <xdr:blipFill>
        <a:blip r:embed="rId1"/>
        <a:stretch>
          <a:fillRect/>
        </a:stretch>
      </xdr:blipFill>
      <xdr:spPr>
        <a:xfrm>
          <a:off x="11875770" y="91528900"/>
          <a:ext cx="64135" cy="254000"/>
        </a:xfrm>
        <a:prstGeom prst="rect">
          <a:avLst/>
        </a:prstGeom>
        <a:noFill/>
      </xdr:spPr>
    </xdr:pic>
    <xdr:clientData/>
  </xdr:twoCellAnchor>
  <xdr:twoCellAnchor>
    <xdr:from>
      <xdr:col>7</xdr:col>
      <xdr:colOff>357689</xdr:colOff>
      <xdr:row>78</xdr:row>
      <xdr:rowOff>0</xdr:rowOff>
    </xdr:from>
    <xdr:to>
      <xdr:col>7</xdr:col>
      <xdr:colOff>426476</xdr:colOff>
      <xdr:row>78</xdr:row>
      <xdr:rowOff>254496</xdr:rowOff>
    </xdr:to>
    <xdr:pic>
      <xdr:nvPicPr>
        <xdr:cNvPr id="127" name="Picture 6" descr="clip_image3381"/>
        <xdr:cNvPicPr>
          <a:picLocks noChangeAspect="1"/>
        </xdr:cNvPicPr>
      </xdr:nvPicPr>
      <xdr:blipFill>
        <a:blip r:embed="rId1"/>
        <a:stretch>
          <a:fillRect/>
        </a:stretch>
      </xdr:blipFill>
      <xdr:spPr>
        <a:xfrm>
          <a:off x="11939905" y="91528900"/>
          <a:ext cx="68580" cy="254000"/>
        </a:xfrm>
        <a:prstGeom prst="rect">
          <a:avLst/>
        </a:prstGeom>
        <a:noFill/>
      </xdr:spPr>
    </xdr:pic>
    <xdr:clientData/>
  </xdr:twoCellAnchor>
  <xdr:twoCellAnchor>
    <xdr:from>
      <xdr:col>7</xdr:col>
      <xdr:colOff>435647</xdr:colOff>
      <xdr:row>78</xdr:row>
      <xdr:rowOff>0</xdr:rowOff>
    </xdr:from>
    <xdr:to>
      <xdr:col>7</xdr:col>
      <xdr:colOff>499847</xdr:colOff>
      <xdr:row>78</xdr:row>
      <xdr:rowOff>254496</xdr:rowOff>
    </xdr:to>
    <xdr:pic>
      <xdr:nvPicPr>
        <xdr:cNvPr id="128" name="Picture 7" descr="clip_image3383"/>
        <xdr:cNvPicPr>
          <a:picLocks noChangeAspect="1"/>
        </xdr:cNvPicPr>
      </xdr:nvPicPr>
      <xdr:blipFill>
        <a:blip r:embed="rId1"/>
        <a:stretch>
          <a:fillRect/>
        </a:stretch>
      </xdr:blipFill>
      <xdr:spPr>
        <a:xfrm>
          <a:off x="12018010" y="91528900"/>
          <a:ext cx="64135" cy="254000"/>
        </a:xfrm>
        <a:prstGeom prst="rect">
          <a:avLst/>
        </a:prstGeom>
        <a:noFill/>
      </xdr:spPr>
    </xdr:pic>
    <xdr:clientData/>
  </xdr:twoCellAnchor>
  <xdr:twoCellAnchor>
    <xdr:from>
      <xdr:col>7</xdr:col>
      <xdr:colOff>513605</xdr:colOff>
      <xdr:row>78</xdr:row>
      <xdr:rowOff>0</xdr:rowOff>
    </xdr:from>
    <xdr:to>
      <xdr:col>7</xdr:col>
      <xdr:colOff>573220</xdr:colOff>
      <xdr:row>78</xdr:row>
      <xdr:rowOff>254496</xdr:rowOff>
    </xdr:to>
    <xdr:pic>
      <xdr:nvPicPr>
        <xdr:cNvPr id="129" name="Picture 8" descr="clip_image3384"/>
        <xdr:cNvPicPr>
          <a:picLocks noChangeAspect="1"/>
        </xdr:cNvPicPr>
      </xdr:nvPicPr>
      <xdr:blipFill>
        <a:blip r:embed="rId1"/>
        <a:stretch>
          <a:fillRect/>
        </a:stretch>
      </xdr:blipFill>
      <xdr:spPr>
        <a:xfrm>
          <a:off x="12095480" y="91528900"/>
          <a:ext cx="59690" cy="254000"/>
        </a:xfrm>
        <a:prstGeom prst="rect">
          <a:avLst/>
        </a:prstGeom>
        <a:noFill/>
      </xdr:spPr>
    </xdr:pic>
    <xdr:clientData/>
  </xdr:twoCellAnchor>
  <xdr:twoCellAnchor>
    <xdr:from>
      <xdr:col>7</xdr:col>
      <xdr:colOff>586978</xdr:colOff>
      <xdr:row>78</xdr:row>
      <xdr:rowOff>0</xdr:rowOff>
    </xdr:from>
    <xdr:to>
      <xdr:col>7</xdr:col>
      <xdr:colOff>651177</xdr:colOff>
      <xdr:row>78</xdr:row>
      <xdr:rowOff>254496</xdr:rowOff>
    </xdr:to>
    <xdr:pic>
      <xdr:nvPicPr>
        <xdr:cNvPr id="130" name="Picture 9" descr="clip_image3386"/>
        <xdr:cNvPicPr>
          <a:picLocks noChangeAspect="1"/>
        </xdr:cNvPicPr>
      </xdr:nvPicPr>
      <xdr:blipFill>
        <a:blip r:embed="rId1"/>
        <a:stretch>
          <a:fillRect/>
        </a:stretch>
      </xdr:blipFill>
      <xdr:spPr>
        <a:xfrm>
          <a:off x="12169140" y="91528900"/>
          <a:ext cx="64135" cy="254000"/>
        </a:xfrm>
        <a:prstGeom prst="rect">
          <a:avLst/>
        </a:prstGeom>
        <a:noFill/>
      </xdr:spPr>
    </xdr:pic>
    <xdr:clientData/>
  </xdr:twoCellAnchor>
  <xdr:twoCellAnchor>
    <xdr:from>
      <xdr:col>7</xdr:col>
      <xdr:colOff>0</xdr:colOff>
      <xdr:row>78</xdr:row>
      <xdr:rowOff>0</xdr:rowOff>
    </xdr:from>
    <xdr:to>
      <xdr:col>7</xdr:col>
      <xdr:colOff>64200</xdr:colOff>
      <xdr:row>78</xdr:row>
      <xdr:rowOff>241101</xdr:rowOff>
    </xdr:to>
    <xdr:pic>
      <xdr:nvPicPr>
        <xdr:cNvPr id="131" name="Picture 1" descr="clip_image3376"/>
        <xdr:cNvPicPr>
          <a:picLocks noChangeAspect="1"/>
        </xdr:cNvPicPr>
      </xdr:nvPicPr>
      <xdr:blipFill>
        <a:blip r:embed="rId1"/>
        <a:stretch>
          <a:fillRect/>
        </a:stretch>
      </xdr:blipFill>
      <xdr:spPr>
        <a:xfrm>
          <a:off x="11582400" y="91528900"/>
          <a:ext cx="64135" cy="240665"/>
        </a:xfrm>
        <a:prstGeom prst="rect">
          <a:avLst/>
        </a:prstGeom>
        <a:noFill/>
      </xdr:spPr>
    </xdr:pic>
    <xdr:clientData/>
  </xdr:twoCellAnchor>
  <xdr:twoCellAnchor>
    <xdr:from>
      <xdr:col>7</xdr:col>
      <xdr:colOff>73371</xdr:colOff>
      <xdr:row>78</xdr:row>
      <xdr:rowOff>0</xdr:rowOff>
    </xdr:from>
    <xdr:to>
      <xdr:col>7</xdr:col>
      <xdr:colOff>142157</xdr:colOff>
      <xdr:row>78</xdr:row>
      <xdr:rowOff>241101</xdr:rowOff>
    </xdr:to>
    <xdr:pic>
      <xdr:nvPicPr>
        <xdr:cNvPr id="132" name="Picture 2" descr="clip_image3377"/>
        <xdr:cNvPicPr>
          <a:picLocks noChangeAspect="1"/>
        </xdr:cNvPicPr>
      </xdr:nvPicPr>
      <xdr:blipFill>
        <a:blip r:embed="rId1"/>
        <a:stretch>
          <a:fillRect/>
        </a:stretch>
      </xdr:blipFill>
      <xdr:spPr>
        <a:xfrm>
          <a:off x="11655425" y="91528900"/>
          <a:ext cx="68580" cy="240665"/>
        </a:xfrm>
        <a:prstGeom prst="rect">
          <a:avLst/>
        </a:prstGeom>
        <a:noFill/>
      </xdr:spPr>
    </xdr:pic>
    <xdr:clientData/>
  </xdr:twoCellAnchor>
  <xdr:twoCellAnchor>
    <xdr:from>
      <xdr:col>7</xdr:col>
      <xdr:colOff>146743</xdr:colOff>
      <xdr:row>78</xdr:row>
      <xdr:rowOff>0</xdr:rowOff>
    </xdr:from>
    <xdr:to>
      <xdr:col>7</xdr:col>
      <xdr:colOff>210945</xdr:colOff>
      <xdr:row>78</xdr:row>
      <xdr:rowOff>241101</xdr:rowOff>
    </xdr:to>
    <xdr:pic>
      <xdr:nvPicPr>
        <xdr:cNvPr id="133" name="Picture 3" descr="clip_image3378"/>
        <xdr:cNvPicPr>
          <a:picLocks noChangeAspect="1"/>
        </xdr:cNvPicPr>
      </xdr:nvPicPr>
      <xdr:blipFill>
        <a:blip r:embed="rId1"/>
        <a:stretch>
          <a:fillRect/>
        </a:stretch>
      </xdr:blipFill>
      <xdr:spPr>
        <a:xfrm>
          <a:off x="11729085" y="91528900"/>
          <a:ext cx="64135" cy="240665"/>
        </a:xfrm>
        <a:prstGeom prst="rect">
          <a:avLst/>
        </a:prstGeom>
        <a:noFill/>
      </xdr:spPr>
    </xdr:pic>
    <xdr:clientData/>
  </xdr:twoCellAnchor>
  <xdr:twoCellAnchor>
    <xdr:from>
      <xdr:col>7</xdr:col>
      <xdr:colOff>215531</xdr:colOff>
      <xdr:row>78</xdr:row>
      <xdr:rowOff>0</xdr:rowOff>
    </xdr:from>
    <xdr:to>
      <xdr:col>7</xdr:col>
      <xdr:colOff>284317</xdr:colOff>
      <xdr:row>78</xdr:row>
      <xdr:rowOff>241101</xdr:rowOff>
    </xdr:to>
    <xdr:pic>
      <xdr:nvPicPr>
        <xdr:cNvPr id="134" name="Picture 4" descr="clip_image3379"/>
        <xdr:cNvPicPr>
          <a:picLocks noChangeAspect="1"/>
        </xdr:cNvPicPr>
      </xdr:nvPicPr>
      <xdr:blipFill>
        <a:blip r:embed="rId1"/>
        <a:stretch>
          <a:fillRect/>
        </a:stretch>
      </xdr:blipFill>
      <xdr:spPr>
        <a:xfrm>
          <a:off x="11797665" y="91528900"/>
          <a:ext cx="68580" cy="240665"/>
        </a:xfrm>
        <a:prstGeom prst="rect">
          <a:avLst/>
        </a:prstGeom>
        <a:noFill/>
      </xdr:spPr>
    </xdr:pic>
    <xdr:clientData/>
  </xdr:twoCellAnchor>
  <xdr:twoCellAnchor>
    <xdr:from>
      <xdr:col>7</xdr:col>
      <xdr:colOff>293489</xdr:colOff>
      <xdr:row>78</xdr:row>
      <xdr:rowOff>0</xdr:rowOff>
    </xdr:from>
    <xdr:to>
      <xdr:col>7</xdr:col>
      <xdr:colOff>357689</xdr:colOff>
      <xdr:row>78</xdr:row>
      <xdr:rowOff>241101</xdr:rowOff>
    </xdr:to>
    <xdr:pic>
      <xdr:nvPicPr>
        <xdr:cNvPr id="135" name="Picture 5" descr="clip_image3380"/>
        <xdr:cNvPicPr>
          <a:picLocks noChangeAspect="1"/>
        </xdr:cNvPicPr>
      </xdr:nvPicPr>
      <xdr:blipFill>
        <a:blip r:embed="rId1"/>
        <a:stretch>
          <a:fillRect/>
        </a:stretch>
      </xdr:blipFill>
      <xdr:spPr>
        <a:xfrm>
          <a:off x="11875770" y="91528900"/>
          <a:ext cx="64135" cy="240665"/>
        </a:xfrm>
        <a:prstGeom prst="rect">
          <a:avLst/>
        </a:prstGeom>
        <a:noFill/>
      </xdr:spPr>
    </xdr:pic>
    <xdr:clientData/>
  </xdr:twoCellAnchor>
  <xdr:twoCellAnchor>
    <xdr:from>
      <xdr:col>7</xdr:col>
      <xdr:colOff>357689</xdr:colOff>
      <xdr:row>78</xdr:row>
      <xdr:rowOff>0</xdr:rowOff>
    </xdr:from>
    <xdr:to>
      <xdr:col>7</xdr:col>
      <xdr:colOff>426476</xdr:colOff>
      <xdr:row>78</xdr:row>
      <xdr:rowOff>241101</xdr:rowOff>
    </xdr:to>
    <xdr:pic>
      <xdr:nvPicPr>
        <xdr:cNvPr id="136" name="Picture 6" descr="clip_image3381"/>
        <xdr:cNvPicPr>
          <a:picLocks noChangeAspect="1"/>
        </xdr:cNvPicPr>
      </xdr:nvPicPr>
      <xdr:blipFill>
        <a:blip r:embed="rId1"/>
        <a:stretch>
          <a:fillRect/>
        </a:stretch>
      </xdr:blipFill>
      <xdr:spPr>
        <a:xfrm>
          <a:off x="11939905" y="91528900"/>
          <a:ext cx="68580" cy="240665"/>
        </a:xfrm>
        <a:prstGeom prst="rect">
          <a:avLst/>
        </a:prstGeom>
        <a:noFill/>
      </xdr:spPr>
    </xdr:pic>
    <xdr:clientData/>
  </xdr:twoCellAnchor>
  <xdr:twoCellAnchor>
    <xdr:from>
      <xdr:col>7</xdr:col>
      <xdr:colOff>435647</xdr:colOff>
      <xdr:row>78</xdr:row>
      <xdr:rowOff>0</xdr:rowOff>
    </xdr:from>
    <xdr:to>
      <xdr:col>7</xdr:col>
      <xdr:colOff>499847</xdr:colOff>
      <xdr:row>78</xdr:row>
      <xdr:rowOff>241101</xdr:rowOff>
    </xdr:to>
    <xdr:pic>
      <xdr:nvPicPr>
        <xdr:cNvPr id="137" name="Picture 7" descr="clip_image3383"/>
        <xdr:cNvPicPr>
          <a:picLocks noChangeAspect="1"/>
        </xdr:cNvPicPr>
      </xdr:nvPicPr>
      <xdr:blipFill>
        <a:blip r:embed="rId1"/>
        <a:stretch>
          <a:fillRect/>
        </a:stretch>
      </xdr:blipFill>
      <xdr:spPr>
        <a:xfrm>
          <a:off x="12018010" y="91528900"/>
          <a:ext cx="64135" cy="240665"/>
        </a:xfrm>
        <a:prstGeom prst="rect">
          <a:avLst/>
        </a:prstGeom>
        <a:noFill/>
      </xdr:spPr>
    </xdr:pic>
    <xdr:clientData/>
  </xdr:twoCellAnchor>
  <xdr:twoCellAnchor>
    <xdr:from>
      <xdr:col>7</xdr:col>
      <xdr:colOff>513605</xdr:colOff>
      <xdr:row>78</xdr:row>
      <xdr:rowOff>0</xdr:rowOff>
    </xdr:from>
    <xdr:to>
      <xdr:col>7</xdr:col>
      <xdr:colOff>573220</xdr:colOff>
      <xdr:row>78</xdr:row>
      <xdr:rowOff>241101</xdr:rowOff>
    </xdr:to>
    <xdr:pic>
      <xdr:nvPicPr>
        <xdr:cNvPr id="138" name="Picture 8" descr="clip_image3384"/>
        <xdr:cNvPicPr>
          <a:picLocks noChangeAspect="1"/>
        </xdr:cNvPicPr>
      </xdr:nvPicPr>
      <xdr:blipFill>
        <a:blip r:embed="rId1"/>
        <a:stretch>
          <a:fillRect/>
        </a:stretch>
      </xdr:blipFill>
      <xdr:spPr>
        <a:xfrm>
          <a:off x="12095480" y="91528900"/>
          <a:ext cx="59690" cy="240665"/>
        </a:xfrm>
        <a:prstGeom prst="rect">
          <a:avLst/>
        </a:prstGeom>
        <a:noFill/>
      </xdr:spPr>
    </xdr:pic>
    <xdr:clientData/>
  </xdr:twoCellAnchor>
  <xdr:twoCellAnchor>
    <xdr:from>
      <xdr:col>7</xdr:col>
      <xdr:colOff>586978</xdr:colOff>
      <xdr:row>78</xdr:row>
      <xdr:rowOff>0</xdr:rowOff>
    </xdr:from>
    <xdr:to>
      <xdr:col>7</xdr:col>
      <xdr:colOff>651177</xdr:colOff>
      <xdr:row>78</xdr:row>
      <xdr:rowOff>241101</xdr:rowOff>
    </xdr:to>
    <xdr:pic>
      <xdr:nvPicPr>
        <xdr:cNvPr id="139" name="Picture 9" descr="clip_image3386"/>
        <xdr:cNvPicPr>
          <a:picLocks noChangeAspect="1"/>
        </xdr:cNvPicPr>
      </xdr:nvPicPr>
      <xdr:blipFill>
        <a:blip r:embed="rId1"/>
        <a:stretch>
          <a:fillRect/>
        </a:stretch>
      </xdr:blipFill>
      <xdr:spPr>
        <a:xfrm>
          <a:off x="12169140" y="91528900"/>
          <a:ext cx="64135" cy="240665"/>
        </a:xfrm>
        <a:prstGeom prst="rect">
          <a:avLst/>
        </a:prstGeom>
        <a:noFill/>
      </xdr:spPr>
    </xdr:pic>
    <xdr:clientData/>
  </xdr:twoCellAnchor>
  <xdr:twoCellAnchor>
    <xdr:from>
      <xdr:col>7</xdr:col>
      <xdr:colOff>298074</xdr:colOff>
      <xdr:row>78</xdr:row>
      <xdr:rowOff>0</xdr:rowOff>
    </xdr:from>
    <xdr:to>
      <xdr:col>7</xdr:col>
      <xdr:colOff>357689</xdr:colOff>
      <xdr:row>78</xdr:row>
      <xdr:rowOff>254496</xdr:rowOff>
    </xdr:to>
    <xdr:pic>
      <xdr:nvPicPr>
        <xdr:cNvPr id="140" name="Picture 5" descr="clip_image3380"/>
        <xdr:cNvPicPr>
          <a:picLocks noChangeAspect="1"/>
        </xdr:cNvPicPr>
      </xdr:nvPicPr>
      <xdr:blipFill>
        <a:blip r:embed="rId1"/>
        <a:stretch>
          <a:fillRect/>
        </a:stretch>
      </xdr:blipFill>
      <xdr:spPr>
        <a:xfrm>
          <a:off x="11880215" y="91528900"/>
          <a:ext cx="59690" cy="254000"/>
        </a:xfrm>
        <a:prstGeom prst="rect">
          <a:avLst/>
        </a:prstGeom>
        <a:noFill/>
      </xdr:spPr>
    </xdr:pic>
    <xdr:clientData/>
  </xdr:twoCellAnchor>
  <xdr:twoCellAnchor>
    <xdr:from>
      <xdr:col>7</xdr:col>
      <xdr:colOff>366860</xdr:colOff>
      <xdr:row>78</xdr:row>
      <xdr:rowOff>0</xdr:rowOff>
    </xdr:from>
    <xdr:to>
      <xdr:col>7</xdr:col>
      <xdr:colOff>426476</xdr:colOff>
      <xdr:row>78</xdr:row>
      <xdr:rowOff>254496</xdr:rowOff>
    </xdr:to>
    <xdr:pic>
      <xdr:nvPicPr>
        <xdr:cNvPr id="141" name="Picture 6" descr="clip_image3381"/>
        <xdr:cNvPicPr>
          <a:picLocks noChangeAspect="1"/>
        </xdr:cNvPicPr>
      </xdr:nvPicPr>
      <xdr:blipFill>
        <a:blip r:embed="rId1"/>
        <a:stretch>
          <a:fillRect/>
        </a:stretch>
      </xdr:blipFill>
      <xdr:spPr>
        <a:xfrm>
          <a:off x="11948795" y="91528900"/>
          <a:ext cx="59690" cy="254000"/>
        </a:xfrm>
        <a:prstGeom prst="rect">
          <a:avLst/>
        </a:prstGeom>
        <a:noFill/>
      </xdr:spPr>
    </xdr:pic>
    <xdr:clientData/>
  </xdr:twoCellAnchor>
  <xdr:twoCellAnchor>
    <xdr:from>
      <xdr:col>7</xdr:col>
      <xdr:colOff>298074</xdr:colOff>
      <xdr:row>78</xdr:row>
      <xdr:rowOff>0</xdr:rowOff>
    </xdr:from>
    <xdr:to>
      <xdr:col>7</xdr:col>
      <xdr:colOff>357689</xdr:colOff>
      <xdr:row>78</xdr:row>
      <xdr:rowOff>241101</xdr:rowOff>
    </xdr:to>
    <xdr:pic>
      <xdr:nvPicPr>
        <xdr:cNvPr id="142" name="Picture 5" descr="clip_image3380"/>
        <xdr:cNvPicPr>
          <a:picLocks noChangeAspect="1"/>
        </xdr:cNvPicPr>
      </xdr:nvPicPr>
      <xdr:blipFill>
        <a:blip r:embed="rId1"/>
        <a:stretch>
          <a:fillRect/>
        </a:stretch>
      </xdr:blipFill>
      <xdr:spPr>
        <a:xfrm>
          <a:off x="11880215" y="91528900"/>
          <a:ext cx="59690" cy="240665"/>
        </a:xfrm>
        <a:prstGeom prst="rect">
          <a:avLst/>
        </a:prstGeom>
        <a:noFill/>
      </xdr:spPr>
    </xdr:pic>
    <xdr:clientData/>
  </xdr:twoCellAnchor>
  <xdr:twoCellAnchor>
    <xdr:from>
      <xdr:col>7</xdr:col>
      <xdr:colOff>366860</xdr:colOff>
      <xdr:row>78</xdr:row>
      <xdr:rowOff>0</xdr:rowOff>
    </xdr:from>
    <xdr:to>
      <xdr:col>7</xdr:col>
      <xdr:colOff>426476</xdr:colOff>
      <xdr:row>78</xdr:row>
      <xdr:rowOff>241101</xdr:rowOff>
    </xdr:to>
    <xdr:pic>
      <xdr:nvPicPr>
        <xdr:cNvPr id="143" name="Picture 6" descr="clip_image3381"/>
        <xdr:cNvPicPr>
          <a:picLocks noChangeAspect="1"/>
        </xdr:cNvPicPr>
      </xdr:nvPicPr>
      <xdr:blipFill>
        <a:blip r:embed="rId1"/>
        <a:stretch>
          <a:fillRect/>
        </a:stretch>
      </xdr:blipFill>
      <xdr:spPr>
        <a:xfrm>
          <a:off x="11948795" y="91528900"/>
          <a:ext cx="59690" cy="240665"/>
        </a:xfrm>
        <a:prstGeom prst="rect">
          <a:avLst/>
        </a:prstGeom>
        <a:noFill/>
      </xdr:spPr>
    </xdr:pic>
    <xdr:clientData/>
  </xdr:twoCellAnchor>
  <xdr:twoCellAnchor>
    <xdr:from>
      <xdr:col>7</xdr:col>
      <xdr:colOff>68786</xdr:colOff>
      <xdr:row>78</xdr:row>
      <xdr:rowOff>0</xdr:rowOff>
    </xdr:from>
    <xdr:to>
      <xdr:col>7</xdr:col>
      <xdr:colOff>142157</xdr:colOff>
      <xdr:row>78</xdr:row>
      <xdr:rowOff>254496</xdr:rowOff>
    </xdr:to>
    <xdr:pic>
      <xdr:nvPicPr>
        <xdr:cNvPr id="144" name="Picture 2" descr="clip_image3377"/>
        <xdr:cNvPicPr>
          <a:picLocks noChangeAspect="1"/>
        </xdr:cNvPicPr>
      </xdr:nvPicPr>
      <xdr:blipFill>
        <a:blip r:embed="rId1"/>
        <a:stretch>
          <a:fillRect/>
        </a:stretch>
      </xdr:blipFill>
      <xdr:spPr>
        <a:xfrm>
          <a:off x="11650980" y="91528900"/>
          <a:ext cx="73025" cy="254000"/>
        </a:xfrm>
        <a:prstGeom prst="rect">
          <a:avLst/>
        </a:prstGeom>
        <a:noFill/>
      </xdr:spPr>
    </xdr:pic>
    <xdr:clientData/>
  </xdr:twoCellAnchor>
  <xdr:twoCellAnchor>
    <xdr:from>
      <xdr:col>7</xdr:col>
      <xdr:colOff>288903</xdr:colOff>
      <xdr:row>78</xdr:row>
      <xdr:rowOff>0</xdr:rowOff>
    </xdr:from>
    <xdr:to>
      <xdr:col>7</xdr:col>
      <xdr:colOff>357689</xdr:colOff>
      <xdr:row>78</xdr:row>
      <xdr:rowOff>254496</xdr:rowOff>
    </xdr:to>
    <xdr:pic>
      <xdr:nvPicPr>
        <xdr:cNvPr id="145" name="Picture 5" descr="clip_image3380"/>
        <xdr:cNvPicPr>
          <a:picLocks noChangeAspect="1"/>
        </xdr:cNvPicPr>
      </xdr:nvPicPr>
      <xdr:blipFill>
        <a:blip r:embed="rId1"/>
        <a:stretch>
          <a:fillRect/>
        </a:stretch>
      </xdr:blipFill>
      <xdr:spPr>
        <a:xfrm>
          <a:off x="11870690" y="91528900"/>
          <a:ext cx="69215" cy="254000"/>
        </a:xfrm>
        <a:prstGeom prst="rect">
          <a:avLst/>
        </a:prstGeom>
        <a:noFill/>
      </xdr:spPr>
    </xdr:pic>
    <xdr:clientData/>
  </xdr:twoCellAnchor>
  <xdr:twoCellAnchor>
    <xdr:from>
      <xdr:col>7</xdr:col>
      <xdr:colOff>362275</xdr:colOff>
      <xdr:row>78</xdr:row>
      <xdr:rowOff>0</xdr:rowOff>
    </xdr:from>
    <xdr:to>
      <xdr:col>7</xdr:col>
      <xdr:colOff>426476</xdr:colOff>
      <xdr:row>78</xdr:row>
      <xdr:rowOff>254496</xdr:rowOff>
    </xdr:to>
    <xdr:pic>
      <xdr:nvPicPr>
        <xdr:cNvPr id="146" name="Picture 6" descr="clip_image3381"/>
        <xdr:cNvPicPr>
          <a:picLocks noChangeAspect="1"/>
        </xdr:cNvPicPr>
      </xdr:nvPicPr>
      <xdr:blipFill>
        <a:blip r:embed="rId1"/>
        <a:stretch>
          <a:fillRect/>
        </a:stretch>
      </xdr:blipFill>
      <xdr:spPr>
        <a:xfrm>
          <a:off x="11944350" y="91528900"/>
          <a:ext cx="64135" cy="254000"/>
        </a:xfrm>
        <a:prstGeom prst="rect">
          <a:avLst/>
        </a:prstGeom>
        <a:noFill/>
      </xdr:spPr>
    </xdr:pic>
    <xdr:clientData/>
  </xdr:twoCellAnchor>
  <xdr:twoCellAnchor>
    <xdr:from>
      <xdr:col>7</xdr:col>
      <xdr:colOff>509020</xdr:colOff>
      <xdr:row>78</xdr:row>
      <xdr:rowOff>0</xdr:rowOff>
    </xdr:from>
    <xdr:to>
      <xdr:col>7</xdr:col>
      <xdr:colOff>573220</xdr:colOff>
      <xdr:row>78</xdr:row>
      <xdr:rowOff>254496</xdr:rowOff>
    </xdr:to>
    <xdr:pic>
      <xdr:nvPicPr>
        <xdr:cNvPr id="147" name="Picture 8" descr="clip_image3384"/>
        <xdr:cNvPicPr>
          <a:picLocks noChangeAspect="1"/>
        </xdr:cNvPicPr>
      </xdr:nvPicPr>
      <xdr:blipFill>
        <a:blip r:embed="rId1"/>
        <a:stretch>
          <a:fillRect/>
        </a:stretch>
      </xdr:blipFill>
      <xdr:spPr>
        <a:xfrm>
          <a:off x="12091035" y="91528900"/>
          <a:ext cx="64135" cy="254000"/>
        </a:xfrm>
        <a:prstGeom prst="rect">
          <a:avLst/>
        </a:prstGeom>
        <a:noFill/>
      </xdr:spPr>
    </xdr:pic>
    <xdr:clientData/>
  </xdr:twoCellAnchor>
  <xdr:twoCellAnchor>
    <xdr:from>
      <xdr:col>7</xdr:col>
      <xdr:colOff>68786</xdr:colOff>
      <xdr:row>78</xdr:row>
      <xdr:rowOff>0</xdr:rowOff>
    </xdr:from>
    <xdr:to>
      <xdr:col>7</xdr:col>
      <xdr:colOff>142157</xdr:colOff>
      <xdr:row>78</xdr:row>
      <xdr:rowOff>241101</xdr:rowOff>
    </xdr:to>
    <xdr:pic>
      <xdr:nvPicPr>
        <xdr:cNvPr id="148" name="Picture 2" descr="clip_image3377"/>
        <xdr:cNvPicPr>
          <a:picLocks noChangeAspect="1"/>
        </xdr:cNvPicPr>
      </xdr:nvPicPr>
      <xdr:blipFill>
        <a:blip r:embed="rId1"/>
        <a:stretch>
          <a:fillRect/>
        </a:stretch>
      </xdr:blipFill>
      <xdr:spPr>
        <a:xfrm>
          <a:off x="11650980" y="91528900"/>
          <a:ext cx="73025" cy="240665"/>
        </a:xfrm>
        <a:prstGeom prst="rect">
          <a:avLst/>
        </a:prstGeom>
        <a:noFill/>
      </xdr:spPr>
    </xdr:pic>
    <xdr:clientData/>
  </xdr:twoCellAnchor>
  <xdr:twoCellAnchor>
    <xdr:from>
      <xdr:col>7</xdr:col>
      <xdr:colOff>288903</xdr:colOff>
      <xdr:row>78</xdr:row>
      <xdr:rowOff>0</xdr:rowOff>
    </xdr:from>
    <xdr:to>
      <xdr:col>7</xdr:col>
      <xdr:colOff>357689</xdr:colOff>
      <xdr:row>78</xdr:row>
      <xdr:rowOff>241101</xdr:rowOff>
    </xdr:to>
    <xdr:pic>
      <xdr:nvPicPr>
        <xdr:cNvPr id="149" name="Picture 5" descr="clip_image3380"/>
        <xdr:cNvPicPr>
          <a:picLocks noChangeAspect="1"/>
        </xdr:cNvPicPr>
      </xdr:nvPicPr>
      <xdr:blipFill>
        <a:blip r:embed="rId1"/>
        <a:stretch>
          <a:fillRect/>
        </a:stretch>
      </xdr:blipFill>
      <xdr:spPr>
        <a:xfrm>
          <a:off x="11870690" y="91528900"/>
          <a:ext cx="69215" cy="240665"/>
        </a:xfrm>
        <a:prstGeom prst="rect">
          <a:avLst/>
        </a:prstGeom>
        <a:noFill/>
      </xdr:spPr>
    </xdr:pic>
    <xdr:clientData/>
  </xdr:twoCellAnchor>
  <xdr:twoCellAnchor>
    <xdr:from>
      <xdr:col>7</xdr:col>
      <xdr:colOff>362275</xdr:colOff>
      <xdr:row>78</xdr:row>
      <xdr:rowOff>0</xdr:rowOff>
    </xdr:from>
    <xdr:to>
      <xdr:col>7</xdr:col>
      <xdr:colOff>426476</xdr:colOff>
      <xdr:row>78</xdr:row>
      <xdr:rowOff>241101</xdr:rowOff>
    </xdr:to>
    <xdr:pic>
      <xdr:nvPicPr>
        <xdr:cNvPr id="150" name="Picture 6" descr="clip_image3381"/>
        <xdr:cNvPicPr>
          <a:picLocks noChangeAspect="1"/>
        </xdr:cNvPicPr>
      </xdr:nvPicPr>
      <xdr:blipFill>
        <a:blip r:embed="rId1"/>
        <a:stretch>
          <a:fillRect/>
        </a:stretch>
      </xdr:blipFill>
      <xdr:spPr>
        <a:xfrm>
          <a:off x="11944350" y="91528900"/>
          <a:ext cx="64135" cy="240665"/>
        </a:xfrm>
        <a:prstGeom prst="rect">
          <a:avLst/>
        </a:prstGeom>
        <a:noFill/>
      </xdr:spPr>
    </xdr:pic>
    <xdr:clientData/>
  </xdr:twoCellAnchor>
  <xdr:twoCellAnchor>
    <xdr:from>
      <xdr:col>7</xdr:col>
      <xdr:colOff>509020</xdr:colOff>
      <xdr:row>78</xdr:row>
      <xdr:rowOff>0</xdr:rowOff>
    </xdr:from>
    <xdr:to>
      <xdr:col>7</xdr:col>
      <xdr:colOff>573220</xdr:colOff>
      <xdr:row>78</xdr:row>
      <xdr:rowOff>241101</xdr:rowOff>
    </xdr:to>
    <xdr:pic>
      <xdr:nvPicPr>
        <xdr:cNvPr id="151" name="Picture 8" descr="clip_image3384"/>
        <xdr:cNvPicPr>
          <a:picLocks noChangeAspect="1"/>
        </xdr:cNvPicPr>
      </xdr:nvPicPr>
      <xdr:blipFill>
        <a:blip r:embed="rId1"/>
        <a:stretch>
          <a:fillRect/>
        </a:stretch>
      </xdr:blipFill>
      <xdr:spPr>
        <a:xfrm>
          <a:off x="12091035" y="91528900"/>
          <a:ext cx="64135" cy="240665"/>
        </a:xfrm>
        <a:prstGeom prst="rect">
          <a:avLst/>
        </a:prstGeom>
        <a:noFill/>
      </xdr:spPr>
    </xdr:pic>
    <xdr:clientData/>
  </xdr:twoCellAnchor>
  <xdr:twoCellAnchor>
    <xdr:from>
      <xdr:col>9</xdr:col>
      <xdr:colOff>0</xdr:colOff>
      <xdr:row>78</xdr:row>
      <xdr:rowOff>0</xdr:rowOff>
    </xdr:from>
    <xdr:to>
      <xdr:col>9</xdr:col>
      <xdr:colOff>64200</xdr:colOff>
      <xdr:row>78</xdr:row>
      <xdr:rowOff>254496</xdr:rowOff>
    </xdr:to>
    <xdr:pic>
      <xdr:nvPicPr>
        <xdr:cNvPr id="152" name="Picture 1" descr="clip_image3376"/>
        <xdr:cNvPicPr>
          <a:picLocks noChangeAspect="1"/>
        </xdr:cNvPicPr>
      </xdr:nvPicPr>
      <xdr:blipFill>
        <a:blip r:embed="rId1"/>
        <a:stretch>
          <a:fillRect/>
        </a:stretch>
      </xdr:blipFill>
      <xdr:spPr>
        <a:xfrm>
          <a:off x="19387185" y="91528900"/>
          <a:ext cx="64135" cy="254000"/>
        </a:xfrm>
        <a:prstGeom prst="rect">
          <a:avLst/>
        </a:prstGeom>
        <a:noFill/>
      </xdr:spPr>
    </xdr:pic>
    <xdr:clientData/>
  </xdr:twoCellAnchor>
  <xdr:twoCellAnchor>
    <xdr:from>
      <xdr:col>9</xdr:col>
      <xdr:colOff>73371</xdr:colOff>
      <xdr:row>78</xdr:row>
      <xdr:rowOff>0</xdr:rowOff>
    </xdr:from>
    <xdr:to>
      <xdr:col>9</xdr:col>
      <xdr:colOff>142157</xdr:colOff>
      <xdr:row>78</xdr:row>
      <xdr:rowOff>254496</xdr:rowOff>
    </xdr:to>
    <xdr:pic>
      <xdr:nvPicPr>
        <xdr:cNvPr id="153" name="Picture 2" descr="clip_image3377"/>
        <xdr:cNvPicPr>
          <a:picLocks noChangeAspect="1"/>
        </xdr:cNvPicPr>
      </xdr:nvPicPr>
      <xdr:blipFill>
        <a:blip r:embed="rId1"/>
        <a:stretch>
          <a:fillRect/>
        </a:stretch>
      </xdr:blipFill>
      <xdr:spPr>
        <a:xfrm>
          <a:off x="19460210" y="91528900"/>
          <a:ext cx="68580" cy="254000"/>
        </a:xfrm>
        <a:prstGeom prst="rect">
          <a:avLst/>
        </a:prstGeom>
        <a:noFill/>
      </xdr:spPr>
    </xdr:pic>
    <xdr:clientData/>
  </xdr:twoCellAnchor>
  <xdr:twoCellAnchor>
    <xdr:from>
      <xdr:col>9</xdr:col>
      <xdr:colOff>146743</xdr:colOff>
      <xdr:row>78</xdr:row>
      <xdr:rowOff>0</xdr:rowOff>
    </xdr:from>
    <xdr:to>
      <xdr:col>9</xdr:col>
      <xdr:colOff>210945</xdr:colOff>
      <xdr:row>78</xdr:row>
      <xdr:rowOff>254496</xdr:rowOff>
    </xdr:to>
    <xdr:pic>
      <xdr:nvPicPr>
        <xdr:cNvPr id="154" name="Picture 3" descr="clip_image3378"/>
        <xdr:cNvPicPr>
          <a:picLocks noChangeAspect="1"/>
        </xdr:cNvPicPr>
      </xdr:nvPicPr>
      <xdr:blipFill>
        <a:blip r:embed="rId1"/>
        <a:stretch>
          <a:fillRect/>
        </a:stretch>
      </xdr:blipFill>
      <xdr:spPr>
        <a:xfrm>
          <a:off x="19533870" y="91528900"/>
          <a:ext cx="64135" cy="254000"/>
        </a:xfrm>
        <a:prstGeom prst="rect">
          <a:avLst/>
        </a:prstGeom>
        <a:noFill/>
      </xdr:spPr>
    </xdr:pic>
    <xdr:clientData/>
  </xdr:twoCellAnchor>
  <xdr:twoCellAnchor>
    <xdr:from>
      <xdr:col>9</xdr:col>
      <xdr:colOff>215531</xdr:colOff>
      <xdr:row>78</xdr:row>
      <xdr:rowOff>0</xdr:rowOff>
    </xdr:from>
    <xdr:to>
      <xdr:col>9</xdr:col>
      <xdr:colOff>284317</xdr:colOff>
      <xdr:row>78</xdr:row>
      <xdr:rowOff>254496</xdr:rowOff>
    </xdr:to>
    <xdr:pic>
      <xdr:nvPicPr>
        <xdr:cNvPr id="155" name="Picture 4" descr="clip_image3379"/>
        <xdr:cNvPicPr>
          <a:picLocks noChangeAspect="1"/>
        </xdr:cNvPicPr>
      </xdr:nvPicPr>
      <xdr:blipFill>
        <a:blip r:embed="rId1"/>
        <a:stretch>
          <a:fillRect/>
        </a:stretch>
      </xdr:blipFill>
      <xdr:spPr>
        <a:xfrm>
          <a:off x="19602450" y="91528900"/>
          <a:ext cx="68580" cy="254000"/>
        </a:xfrm>
        <a:prstGeom prst="rect">
          <a:avLst/>
        </a:prstGeom>
        <a:noFill/>
      </xdr:spPr>
    </xdr:pic>
    <xdr:clientData/>
  </xdr:twoCellAnchor>
  <xdr:twoCellAnchor>
    <xdr:from>
      <xdr:col>9</xdr:col>
      <xdr:colOff>293489</xdr:colOff>
      <xdr:row>78</xdr:row>
      <xdr:rowOff>0</xdr:rowOff>
    </xdr:from>
    <xdr:to>
      <xdr:col>9</xdr:col>
      <xdr:colOff>357689</xdr:colOff>
      <xdr:row>78</xdr:row>
      <xdr:rowOff>254496</xdr:rowOff>
    </xdr:to>
    <xdr:pic>
      <xdr:nvPicPr>
        <xdr:cNvPr id="156" name="Picture 5" descr="clip_image3380"/>
        <xdr:cNvPicPr>
          <a:picLocks noChangeAspect="1"/>
        </xdr:cNvPicPr>
      </xdr:nvPicPr>
      <xdr:blipFill>
        <a:blip r:embed="rId1"/>
        <a:stretch>
          <a:fillRect/>
        </a:stretch>
      </xdr:blipFill>
      <xdr:spPr>
        <a:xfrm>
          <a:off x="19680555" y="91528900"/>
          <a:ext cx="64135" cy="254000"/>
        </a:xfrm>
        <a:prstGeom prst="rect">
          <a:avLst/>
        </a:prstGeom>
        <a:noFill/>
      </xdr:spPr>
    </xdr:pic>
    <xdr:clientData/>
  </xdr:twoCellAnchor>
  <xdr:twoCellAnchor>
    <xdr:from>
      <xdr:col>9</xdr:col>
      <xdr:colOff>357689</xdr:colOff>
      <xdr:row>78</xdr:row>
      <xdr:rowOff>0</xdr:rowOff>
    </xdr:from>
    <xdr:to>
      <xdr:col>9</xdr:col>
      <xdr:colOff>426476</xdr:colOff>
      <xdr:row>78</xdr:row>
      <xdr:rowOff>254496</xdr:rowOff>
    </xdr:to>
    <xdr:pic>
      <xdr:nvPicPr>
        <xdr:cNvPr id="157" name="Picture 6" descr="clip_image3381"/>
        <xdr:cNvPicPr>
          <a:picLocks noChangeAspect="1"/>
        </xdr:cNvPicPr>
      </xdr:nvPicPr>
      <xdr:blipFill>
        <a:blip r:embed="rId1"/>
        <a:stretch>
          <a:fillRect/>
        </a:stretch>
      </xdr:blipFill>
      <xdr:spPr>
        <a:xfrm>
          <a:off x="19744690" y="91528900"/>
          <a:ext cx="68580" cy="254000"/>
        </a:xfrm>
        <a:prstGeom prst="rect">
          <a:avLst/>
        </a:prstGeom>
        <a:noFill/>
      </xdr:spPr>
    </xdr:pic>
    <xdr:clientData/>
  </xdr:twoCellAnchor>
  <xdr:twoCellAnchor>
    <xdr:from>
      <xdr:col>9</xdr:col>
      <xdr:colOff>435647</xdr:colOff>
      <xdr:row>78</xdr:row>
      <xdr:rowOff>0</xdr:rowOff>
    </xdr:from>
    <xdr:to>
      <xdr:col>9</xdr:col>
      <xdr:colOff>499847</xdr:colOff>
      <xdr:row>78</xdr:row>
      <xdr:rowOff>254496</xdr:rowOff>
    </xdr:to>
    <xdr:pic>
      <xdr:nvPicPr>
        <xdr:cNvPr id="158" name="Picture 7" descr="clip_image3383"/>
        <xdr:cNvPicPr>
          <a:picLocks noChangeAspect="1"/>
        </xdr:cNvPicPr>
      </xdr:nvPicPr>
      <xdr:blipFill>
        <a:blip r:embed="rId1"/>
        <a:stretch>
          <a:fillRect/>
        </a:stretch>
      </xdr:blipFill>
      <xdr:spPr>
        <a:xfrm>
          <a:off x="19822795" y="91528900"/>
          <a:ext cx="64135" cy="254000"/>
        </a:xfrm>
        <a:prstGeom prst="rect">
          <a:avLst/>
        </a:prstGeom>
        <a:noFill/>
      </xdr:spPr>
    </xdr:pic>
    <xdr:clientData/>
  </xdr:twoCellAnchor>
  <xdr:twoCellAnchor>
    <xdr:from>
      <xdr:col>9</xdr:col>
      <xdr:colOff>513605</xdr:colOff>
      <xdr:row>78</xdr:row>
      <xdr:rowOff>0</xdr:rowOff>
    </xdr:from>
    <xdr:to>
      <xdr:col>9</xdr:col>
      <xdr:colOff>573220</xdr:colOff>
      <xdr:row>78</xdr:row>
      <xdr:rowOff>254496</xdr:rowOff>
    </xdr:to>
    <xdr:pic>
      <xdr:nvPicPr>
        <xdr:cNvPr id="159" name="Picture 8" descr="clip_image3384"/>
        <xdr:cNvPicPr>
          <a:picLocks noChangeAspect="1"/>
        </xdr:cNvPicPr>
      </xdr:nvPicPr>
      <xdr:blipFill>
        <a:blip r:embed="rId1"/>
        <a:stretch>
          <a:fillRect/>
        </a:stretch>
      </xdr:blipFill>
      <xdr:spPr>
        <a:xfrm>
          <a:off x="19900265" y="91528900"/>
          <a:ext cx="59690" cy="254000"/>
        </a:xfrm>
        <a:prstGeom prst="rect">
          <a:avLst/>
        </a:prstGeom>
        <a:noFill/>
      </xdr:spPr>
    </xdr:pic>
    <xdr:clientData/>
  </xdr:twoCellAnchor>
  <xdr:twoCellAnchor>
    <xdr:from>
      <xdr:col>9</xdr:col>
      <xdr:colOff>586978</xdr:colOff>
      <xdr:row>78</xdr:row>
      <xdr:rowOff>0</xdr:rowOff>
    </xdr:from>
    <xdr:to>
      <xdr:col>9</xdr:col>
      <xdr:colOff>651177</xdr:colOff>
      <xdr:row>78</xdr:row>
      <xdr:rowOff>254496</xdr:rowOff>
    </xdr:to>
    <xdr:pic>
      <xdr:nvPicPr>
        <xdr:cNvPr id="160" name="Picture 9" descr="clip_image3386"/>
        <xdr:cNvPicPr>
          <a:picLocks noChangeAspect="1"/>
        </xdr:cNvPicPr>
      </xdr:nvPicPr>
      <xdr:blipFill>
        <a:blip r:embed="rId1"/>
        <a:stretch>
          <a:fillRect/>
        </a:stretch>
      </xdr:blipFill>
      <xdr:spPr>
        <a:xfrm>
          <a:off x="19973925" y="91528900"/>
          <a:ext cx="64135" cy="254000"/>
        </a:xfrm>
        <a:prstGeom prst="rect">
          <a:avLst/>
        </a:prstGeom>
        <a:noFill/>
      </xdr:spPr>
    </xdr:pic>
    <xdr:clientData/>
  </xdr:twoCellAnchor>
  <xdr:twoCellAnchor>
    <xdr:from>
      <xdr:col>9</xdr:col>
      <xdr:colOff>0</xdr:colOff>
      <xdr:row>78</xdr:row>
      <xdr:rowOff>0</xdr:rowOff>
    </xdr:from>
    <xdr:to>
      <xdr:col>9</xdr:col>
      <xdr:colOff>64200</xdr:colOff>
      <xdr:row>78</xdr:row>
      <xdr:rowOff>241101</xdr:rowOff>
    </xdr:to>
    <xdr:pic>
      <xdr:nvPicPr>
        <xdr:cNvPr id="161" name="Picture 1" descr="clip_image3376"/>
        <xdr:cNvPicPr>
          <a:picLocks noChangeAspect="1"/>
        </xdr:cNvPicPr>
      </xdr:nvPicPr>
      <xdr:blipFill>
        <a:blip r:embed="rId1"/>
        <a:stretch>
          <a:fillRect/>
        </a:stretch>
      </xdr:blipFill>
      <xdr:spPr>
        <a:xfrm>
          <a:off x="19387185" y="91528900"/>
          <a:ext cx="64135" cy="240665"/>
        </a:xfrm>
        <a:prstGeom prst="rect">
          <a:avLst/>
        </a:prstGeom>
        <a:noFill/>
      </xdr:spPr>
    </xdr:pic>
    <xdr:clientData/>
  </xdr:twoCellAnchor>
  <xdr:twoCellAnchor>
    <xdr:from>
      <xdr:col>9</xdr:col>
      <xdr:colOff>73371</xdr:colOff>
      <xdr:row>78</xdr:row>
      <xdr:rowOff>0</xdr:rowOff>
    </xdr:from>
    <xdr:to>
      <xdr:col>9</xdr:col>
      <xdr:colOff>142157</xdr:colOff>
      <xdr:row>78</xdr:row>
      <xdr:rowOff>241101</xdr:rowOff>
    </xdr:to>
    <xdr:pic>
      <xdr:nvPicPr>
        <xdr:cNvPr id="162" name="Picture 2" descr="clip_image3377"/>
        <xdr:cNvPicPr>
          <a:picLocks noChangeAspect="1"/>
        </xdr:cNvPicPr>
      </xdr:nvPicPr>
      <xdr:blipFill>
        <a:blip r:embed="rId1"/>
        <a:stretch>
          <a:fillRect/>
        </a:stretch>
      </xdr:blipFill>
      <xdr:spPr>
        <a:xfrm>
          <a:off x="19460210" y="91528900"/>
          <a:ext cx="68580" cy="240665"/>
        </a:xfrm>
        <a:prstGeom prst="rect">
          <a:avLst/>
        </a:prstGeom>
        <a:noFill/>
      </xdr:spPr>
    </xdr:pic>
    <xdr:clientData/>
  </xdr:twoCellAnchor>
  <xdr:twoCellAnchor>
    <xdr:from>
      <xdr:col>9</xdr:col>
      <xdr:colOff>146743</xdr:colOff>
      <xdr:row>78</xdr:row>
      <xdr:rowOff>0</xdr:rowOff>
    </xdr:from>
    <xdr:to>
      <xdr:col>9</xdr:col>
      <xdr:colOff>210945</xdr:colOff>
      <xdr:row>78</xdr:row>
      <xdr:rowOff>241101</xdr:rowOff>
    </xdr:to>
    <xdr:pic>
      <xdr:nvPicPr>
        <xdr:cNvPr id="163" name="Picture 3" descr="clip_image3378"/>
        <xdr:cNvPicPr>
          <a:picLocks noChangeAspect="1"/>
        </xdr:cNvPicPr>
      </xdr:nvPicPr>
      <xdr:blipFill>
        <a:blip r:embed="rId1"/>
        <a:stretch>
          <a:fillRect/>
        </a:stretch>
      </xdr:blipFill>
      <xdr:spPr>
        <a:xfrm>
          <a:off x="19533870" y="91528900"/>
          <a:ext cx="64135" cy="240665"/>
        </a:xfrm>
        <a:prstGeom prst="rect">
          <a:avLst/>
        </a:prstGeom>
        <a:noFill/>
      </xdr:spPr>
    </xdr:pic>
    <xdr:clientData/>
  </xdr:twoCellAnchor>
  <xdr:twoCellAnchor>
    <xdr:from>
      <xdr:col>9</xdr:col>
      <xdr:colOff>215531</xdr:colOff>
      <xdr:row>78</xdr:row>
      <xdr:rowOff>0</xdr:rowOff>
    </xdr:from>
    <xdr:to>
      <xdr:col>9</xdr:col>
      <xdr:colOff>284317</xdr:colOff>
      <xdr:row>78</xdr:row>
      <xdr:rowOff>241101</xdr:rowOff>
    </xdr:to>
    <xdr:pic>
      <xdr:nvPicPr>
        <xdr:cNvPr id="164" name="Picture 4" descr="clip_image3379"/>
        <xdr:cNvPicPr>
          <a:picLocks noChangeAspect="1"/>
        </xdr:cNvPicPr>
      </xdr:nvPicPr>
      <xdr:blipFill>
        <a:blip r:embed="rId1"/>
        <a:stretch>
          <a:fillRect/>
        </a:stretch>
      </xdr:blipFill>
      <xdr:spPr>
        <a:xfrm>
          <a:off x="19602450" y="91528900"/>
          <a:ext cx="68580" cy="240665"/>
        </a:xfrm>
        <a:prstGeom prst="rect">
          <a:avLst/>
        </a:prstGeom>
        <a:noFill/>
      </xdr:spPr>
    </xdr:pic>
    <xdr:clientData/>
  </xdr:twoCellAnchor>
  <xdr:twoCellAnchor>
    <xdr:from>
      <xdr:col>9</xdr:col>
      <xdr:colOff>293489</xdr:colOff>
      <xdr:row>78</xdr:row>
      <xdr:rowOff>0</xdr:rowOff>
    </xdr:from>
    <xdr:to>
      <xdr:col>9</xdr:col>
      <xdr:colOff>357689</xdr:colOff>
      <xdr:row>78</xdr:row>
      <xdr:rowOff>241101</xdr:rowOff>
    </xdr:to>
    <xdr:pic>
      <xdr:nvPicPr>
        <xdr:cNvPr id="165" name="Picture 5" descr="clip_image3380"/>
        <xdr:cNvPicPr>
          <a:picLocks noChangeAspect="1"/>
        </xdr:cNvPicPr>
      </xdr:nvPicPr>
      <xdr:blipFill>
        <a:blip r:embed="rId1"/>
        <a:stretch>
          <a:fillRect/>
        </a:stretch>
      </xdr:blipFill>
      <xdr:spPr>
        <a:xfrm>
          <a:off x="19680555" y="91528900"/>
          <a:ext cx="64135" cy="240665"/>
        </a:xfrm>
        <a:prstGeom prst="rect">
          <a:avLst/>
        </a:prstGeom>
        <a:noFill/>
      </xdr:spPr>
    </xdr:pic>
    <xdr:clientData/>
  </xdr:twoCellAnchor>
  <xdr:twoCellAnchor>
    <xdr:from>
      <xdr:col>9</xdr:col>
      <xdr:colOff>357689</xdr:colOff>
      <xdr:row>78</xdr:row>
      <xdr:rowOff>0</xdr:rowOff>
    </xdr:from>
    <xdr:to>
      <xdr:col>9</xdr:col>
      <xdr:colOff>426476</xdr:colOff>
      <xdr:row>78</xdr:row>
      <xdr:rowOff>241101</xdr:rowOff>
    </xdr:to>
    <xdr:pic>
      <xdr:nvPicPr>
        <xdr:cNvPr id="166" name="Picture 6" descr="clip_image3381"/>
        <xdr:cNvPicPr>
          <a:picLocks noChangeAspect="1"/>
        </xdr:cNvPicPr>
      </xdr:nvPicPr>
      <xdr:blipFill>
        <a:blip r:embed="rId1"/>
        <a:stretch>
          <a:fillRect/>
        </a:stretch>
      </xdr:blipFill>
      <xdr:spPr>
        <a:xfrm>
          <a:off x="19744690" y="91528900"/>
          <a:ext cx="68580" cy="240665"/>
        </a:xfrm>
        <a:prstGeom prst="rect">
          <a:avLst/>
        </a:prstGeom>
        <a:noFill/>
      </xdr:spPr>
    </xdr:pic>
    <xdr:clientData/>
  </xdr:twoCellAnchor>
  <xdr:twoCellAnchor>
    <xdr:from>
      <xdr:col>9</xdr:col>
      <xdr:colOff>435647</xdr:colOff>
      <xdr:row>78</xdr:row>
      <xdr:rowOff>0</xdr:rowOff>
    </xdr:from>
    <xdr:to>
      <xdr:col>9</xdr:col>
      <xdr:colOff>499847</xdr:colOff>
      <xdr:row>78</xdr:row>
      <xdr:rowOff>241101</xdr:rowOff>
    </xdr:to>
    <xdr:pic>
      <xdr:nvPicPr>
        <xdr:cNvPr id="167" name="Picture 7" descr="clip_image3383"/>
        <xdr:cNvPicPr>
          <a:picLocks noChangeAspect="1"/>
        </xdr:cNvPicPr>
      </xdr:nvPicPr>
      <xdr:blipFill>
        <a:blip r:embed="rId1"/>
        <a:stretch>
          <a:fillRect/>
        </a:stretch>
      </xdr:blipFill>
      <xdr:spPr>
        <a:xfrm>
          <a:off x="19822795" y="91528900"/>
          <a:ext cx="64135" cy="240665"/>
        </a:xfrm>
        <a:prstGeom prst="rect">
          <a:avLst/>
        </a:prstGeom>
        <a:noFill/>
      </xdr:spPr>
    </xdr:pic>
    <xdr:clientData/>
  </xdr:twoCellAnchor>
  <xdr:twoCellAnchor>
    <xdr:from>
      <xdr:col>9</xdr:col>
      <xdr:colOff>513605</xdr:colOff>
      <xdr:row>78</xdr:row>
      <xdr:rowOff>0</xdr:rowOff>
    </xdr:from>
    <xdr:to>
      <xdr:col>9</xdr:col>
      <xdr:colOff>573220</xdr:colOff>
      <xdr:row>78</xdr:row>
      <xdr:rowOff>241101</xdr:rowOff>
    </xdr:to>
    <xdr:pic>
      <xdr:nvPicPr>
        <xdr:cNvPr id="168" name="Picture 8" descr="clip_image3384"/>
        <xdr:cNvPicPr>
          <a:picLocks noChangeAspect="1"/>
        </xdr:cNvPicPr>
      </xdr:nvPicPr>
      <xdr:blipFill>
        <a:blip r:embed="rId1"/>
        <a:stretch>
          <a:fillRect/>
        </a:stretch>
      </xdr:blipFill>
      <xdr:spPr>
        <a:xfrm>
          <a:off x="19900265" y="91528900"/>
          <a:ext cx="59690" cy="240665"/>
        </a:xfrm>
        <a:prstGeom prst="rect">
          <a:avLst/>
        </a:prstGeom>
        <a:noFill/>
      </xdr:spPr>
    </xdr:pic>
    <xdr:clientData/>
  </xdr:twoCellAnchor>
  <xdr:twoCellAnchor>
    <xdr:from>
      <xdr:col>9</xdr:col>
      <xdr:colOff>586978</xdr:colOff>
      <xdr:row>78</xdr:row>
      <xdr:rowOff>0</xdr:rowOff>
    </xdr:from>
    <xdr:to>
      <xdr:col>9</xdr:col>
      <xdr:colOff>651177</xdr:colOff>
      <xdr:row>78</xdr:row>
      <xdr:rowOff>241101</xdr:rowOff>
    </xdr:to>
    <xdr:pic>
      <xdr:nvPicPr>
        <xdr:cNvPr id="169" name="Picture 9" descr="clip_image3386"/>
        <xdr:cNvPicPr>
          <a:picLocks noChangeAspect="1"/>
        </xdr:cNvPicPr>
      </xdr:nvPicPr>
      <xdr:blipFill>
        <a:blip r:embed="rId1"/>
        <a:stretch>
          <a:fillRect/>
        </a:stretch>
      </xdr:blipFill>
      <xdr:spPr>
        <a:xfrm>
          <a:off x="19973925" y="91528900"/>
          <a:ext cx="64135" cy="240665"/>
        </a:xfrm>
        <a:prstGeom prst="rect">
          <a:avLst/>
        </a:prstGeom>
        <a:noFill/>
      </xdr:spPr>
    </xdr:pic>
    <xdr:clientData/>
  </xdr:twoCellAnchor>
  <xdr:twoCellAnchor>
    <xdr:from>
      <xdr:col>9</xdr:col>
      <xdr:colOff>298074</xdr:colOff>
      <xdr:row>78</xdr:row>
      <xdr:rowOff>0</xdr:rowOff>
    </xdr:from>
    <xdr:to>
      <xdr:col>9</xdr:col>
      <xdr:colOff>357689</xdr:colOff>
      <xdr:row>78</xdr:row>
      <xdr:rowOff>254496</xdr:rowOff>
    </xdr:to>
    <xdr:pic>
      <xdr:nvPicPr>
        <xdr:cNvPr id="170" name="Picture 5" descr="clip_image3380"/>
        <xdr:cNvPicPr>
          <a:picLocks noChangeAspect="1"/>
        </xdr:cNvPicPr>
      </xdr:nvPicPr>
      <xdr:blipFill>
        <a:blip r:embed="rId1"/>
        <a:stretch>
          <a:fillRect/>
        </a:stretch>
      </xdr:blipFill>
      <xdr:spPr>
        <a:xfrm>
          <a:off x="19685000" y="91528900"/>
          <a:ext cx="59690" cy="254000"/>
        </a:xfrm>
        <a:prstGeom prst="rect">
          <a:avLst/>
        </a:prstGeom>
        <a:noFill/>
      </xdr:spPr>
    </xdr:pic>
    <xdr:clientData/>
  </xdr:twoCellAnchor>
  <xdr:twoCellAnchor>
    <xdr:from>
      <xdr:col>9</xdr:col>
      <xdr:colOff>366860</xdr:colOff>
      <xdr:row>78</xdr:row>
      <xdr:rowOff>0</xdr:rowOff>
    </xdr:from>
    <xdr:to>
      <xdr:col>9</xdr:col>
      <xdr:colOff>426476</xdr:colOff>
      <xdr:row>78</xdr:row>
      <xdr:rowOff>254496</xdr:rowOff>
    </xdr:to>
    <xdr:pic>
      <xdr:nvPicPr>
        <xdr:cNvPr id="171" name="Picture 6" descr="clip_image3381"/>
        <xdr:cNvPicPr>
          <a:picLocks noChangeAspect="1"/>
        </xdr:cNvPicPr>
      </xdr:nvPicPr>
      <xdr:blipFill>
        <a:blip r:embed="rId1"/>
        <a:stretch>
          <a:fillRect/>
        </a:stretch>
      </xdr:blipFill>
      <xdr:spPr>
        <a:xfrm>
          <a:off x="19753580" y="91528900"/>
          <a:ext cx="59690" cy="254000"/>
        </a:xfrm>
        <a:prstGeom prst="rect">
          <a:avLst/>
        </a:prstGeom>
        <a:noFill/>
      </xdr:spPr>
    </xdr:pic>
    <xdr:clientData/>
  </xdr:twoCellAnchor>
  <xdr:twoCellAnchor>
    <xdr:from>
      <xdr:col>9</xdr:col>
      <xdr:colOff>298074</xdr:colOff>
      <xdr:row>78</xdr:row>
      <xdr:rowOff>0</xdr:rowOff>
    </xdr:from>
    <xdr:to>
      <xdr:col>9</xdr:col>
      <xdr:colOff>357689</xdr:colOff>
      <xdr:row>78</xdr:row>
      <xdr:rowOff>241101</xdr:rowOff>
    </xdr:to>
    <xdr:pic>
      <xdr:nvPicPr>
        <xdr:cNvPr id="172" name="Picture 5" descr="clip_image3380"/>
        <xdr:cNvPicPr>
          <a:picLocks noChangeAspect="1"/>
        </xdr:cNvPicPr>
      </xdr:nvPicPr>
      <xdr:blipFill>
        <a:blip r:embed="rId1"/>
        <a:stretch>
          <a:fillRect/>
        </a:stretch>
      </xdr:blipFill>
      <xdr:spPr>
        <a:xfrm>
          <a:off x="19685000" y="91528900"/>
          <a:ext cx="59690" cy="240665"/>
        </a:xfrm>
        <a:prstGeom prst="rect">
          <a:avLst/>
        </a:prstGeom>
        <a:noFill/>
      </xdr:spPr>
    </xdr:pic>
    <xdr:clientData/>
  </xdr:twoCellAnchor>
  <xdr:twoCellAnchor>
    <xdr:from>
      <xdr:col>9</xdr:col>
      <xdr:colOff>366860</xdr:colOff>
      <xdr:row>78</xdr:row>
      <xdr:rowOff>0</xdr:rowOff>
    </xdr:from>
    <xdr:to>
      <xdr:col>9</xdr:col>
      <xdr:colOff>426476</xdr:colOff>
      <xdr:row>78</xdr:row>
      <xdr:rowOff>241101</xdr:rowOff>
    </xdr:to>
    <xdr:pic>
      <xdr:nvPicPr>
        <xdr:cNvPr id="173" name="Picture 6" descr="clip_image3381"/>
        <xdr:cNvPicPr>
          <a:picLocks noChangeAspect="1"/>
        </xdr:cNvPicPr>
      </xdr:nvPicPr>
      <xdr:blipFill>
        <a:blip r:embed="rId1"/>
        <a:stretch>
          <a:fillRect/>
        </a:stretch>
      </xdr:blipFill>
      <xdr:spPr>
        <a:xfrm>
          <a:off x="19753580" y="91528900"/>
          <a:ext cx="59690" cy="240665"/>
        </a:xfrm>
        <a:prstGeom prst="rect">
          <a:avLst/>
        </a:prstGeom>
        <a:noFill/>
      </xdr:spPr>
    </xdr:pic>
    <xdr:clientData/>
  </xdr:twoCellAnchor>
  <xdr:twoCellAnchor>
    <xdr:from>
      <xdr:col>9</xdr:col>
      <xdr:colOff>68786</xdr:colOff>
      <xdr:row>78</xdr:row>
      <xdr:rowOff>0</xdr:rowOff>
    </xdr:from>
    <xdr:to>
      <xdr:col>9</xdr:col>
      <xdr:colOff>142157</xdr:colOff>
      <xdr:row>78</xdr:row>
      <xdr:rowOff>254496</xdr:rowOff>
    </xdr:to>
    <xdr:pic>
      <xdr:nvPicPr>
        <xdr:cNvPr id="174" name="Picture 2" descr="clip_image3377"/>
        <xdr:cNvPicPr>
          <a:picLocks noChangeAspect="1"/>
        </xdr:cNvPicPr>
      </xdr:nvPicPr>
      <xdr:blipFill>
        <a:blip r:embed="rId1"/>
        <a:stretch>
          <a:fillRect/>
        </a:stretch>
      </xdr:blipFill>
      <xdr:spPr>
        <a:xfrm>
          <a:off x="19455765" y="91528900"/>
          <a:ext cx="73025" cy="254000"/>
        </a:xfrm>
        <a:prstGeom prst="rect">
          <a:avLst/>
        </a:prstGeom>
        <a:noFill/>
      </xdr:spPr>
    </xdr:pic>
    <xdr:clientData/>
  </xdr:twoCellAnchor>
  <xdr:twoCellAnchor>
    <xdr:from>
      <xdr:col>9</xdr:col>
      <xdr:colOff>288903</xdr:colOff>
      <xdr:row>78</xdr:row>
      <xdr:rowOff>0</xdr:rowOff>
    </xdr:from>
    <xdr:to>
      <xdr:col>9</xdr:col>
      <xdr:colOff>357689</xdr:colOff>
      <xdr:row>78</xdr:row>
      <xdr:rowOff>254496</xdr:rowOff>
    </xdr:to>
    <xdr:pic>
      <xdr:nvPicPr>
        <xdr:cNvPr id="175" name="Picture 5" descr="clip_image3380"/>
        <xdr:cNvPicPr>
          <a:picLocks noChangeAspect="1"/>
        </xdr:cNvPicPr>
      </xdr:nvPicPr>
      <xdr:blipFill>
        <a:blip r:embed="rId1"/>
        <a:stretch>
          <a:fillRect/>
        </a:stretch>
      </xdr:blipFill>
      <xdr:spPr>
        <a:xfrm>
          <a:off x="19675475" y="91528900"/>
          <a:ext cx="69215" cy="254000"/>
        </a:xfrm>
        <a:prstGeom prst="rect">
          <a:avLst/>
        </a:prstGeom>
        <a:noFill/>
      </xdr:spPr>
    </xdr:pic>
    <xdr:clientData/>
  </xdr:twoCellAnchor>
  <xdr:twoCellAnchor>
    <xdr:from>
      <xdr:col>9</xdr:col>
      <xdr:colOff>362275</xdr:colOff>
      <xdr:row>78</xdr:row>
      <xdr:rowOff>0</xdr:rowOff>
    </xdr:from>
    <xdr:to>
      <xdr:col>9</xdr:col>
      <xdr:colOff>426476</xdr:colOff>
      <xdr:row>78</xdr:row>
      <xdr:rowOff>254496</xdr:rowOff>
    </xdr:to>
    <xdr:pic>
      <xdr:nvPicPr>
        <xdr:cNvPr id="176" name="Picture 6" descr="clip_image3381"/>
        <xdr:cNvPicPr>
          <a:picLocks noChangeAspect="1"/>
        </xdr:cNvPicPr>
      </xdr:nvPicPr>
      <xdr:blipFill>
        <a:blip r:embed="rId1"/>
        <a:stretch>
          <a:fillRect/>
        </a:stretch>
      </xdr:blipFill>
      <xdr:spPr>
        <a:xfrm>
          <a:off x="19749135" y="91528900"/>
          <a:ext cx="64135" cy="254000"/>
        </a:xfrm>
        <a:prstGeom prst="rect">
          <a:avLst/>
        </a:prstGeom>
        <a:noFill/>
      </xdr:spPr>
    </xdr:pic>
    <xdr:clientData/>
  </xdr:twoCellAnchor>
  <xdr:twoCellAnchor>
    <xdr:from>
      <xdr:col>9</xdr:col>
      <xdr:colOff>509020</xdr:colOff>
      <xdr:row>78</xdr:row>
      <xdr:rowOff>0</xdr:rowOff>
    </xdr:from>
    <xdr:to>
      <xdr:col>9</xdr:col>
      <xdr:colOff>573220</xdr:colOff>
      <xdr:row>78</xdr:row>
      <xdr:rowOff>254496</xdr:rowOff>
    </xdr:to>
    <xdr:pic>
      <xdr:nvPicPr>
        <xdr:cNvPr id="177" name="Picture 8" descr="clip_image3384"/>
        <xdr:cNvPicPr>
          <a:picLocks noChangeAspect="1"/>
        </xdr:cNvPicPr>
      </xdr:nvPicPr>
      <xdr:blipFill>
        <a:blip r:embed="rId1"/>
        <a:stretch>
          <a:fillRect/>
        </a:stretch>
      </xdr:blipFill>
      <xdr:spPr>
        <a:xfrm>
          <a:off x="19895820" y="91528900"/>
          <a:ext cx="64135" cy="254000"/>
        </a:xfrm>
        <a:prstGeom prst="rect">
          <a:avLst/>
        </a:prstGeom>
        <a:noFill/>
      </xdr:spPr>
    </xdr:pic>
    <xdr:clientData/>
  </xdr:twoCellAnchor>
  <xdr:twoCellAnchor>
    <xdr:from>
      <xdr:col>9</xdr:col>
      <xdr:colOff>68786</xdr:colOff>
      <xdr:row>78</xdr:row>
      <xdr:rowOff>0</xdr:rowOff>
    </xdr:from>
    <xdr:to>
      <xdr:col>9</xdr:col>
      <xdr:colOff>142157</xdr:colOff>
      <xdr:row>78</xdr:row>
      <xdr:rowOff>241101</xdr:rowOff>
    </xdr:to>
    <xdr:pic>
      <xdr:nvPicPr>
        <xdr:cNvPr id="178" name="Picture 2" descr="clip_image3377"/>
        <xdr:cNvPicPr>
          <a:picLocks noChangeAspect="1"/>
        </xdr:cNvPicPr>
      </xdr:nvPicPr>
      <xdr:blipFill>
        <a:blip r:embed="rId1"/>
        <a:stretch>
          <a:fillRect/>
        </a:stretch>
      </xdr:blipFill>
      <xdr:spPr>
        <a:xfrm>
          <a:off x="19455765" y="91528900"/>
          <a:ext cx="73025" cy="240665"/>
        </a:xfrm>
        <a:prstGeom prst="rect">
          <a:avLst/>
        </a:prstGeom>
        <a:noFill/>
      </xdr:spPr>
    </xdr:pic>
    <xdr:clientData/>
  </xdr:twoCellAnchor>
  <xdr:twoCellAnchor>
    <xdr:from>
      <xdr:col>9</xdr:col>
      <xdr:colOff>288903</xdr:colOff>
      <xdr:row>78</xdr:row>
      <xdr:rowOff>0</xdr:rowOff>
    </xdr:from>
    <xdr:to>
      <xdr:col>9</xdr:col>
      <xdr:colOff>357689</xdr:colOff>
      <xdr:row>78</xdr:row>
      <xdr:rowOff>241101</xdr:rowOff>
    </xdr:to>
    <xdr:pic>
      <xdr:nvPicPr>
        <xdr:cNvPr id="179" name="Picture 5" descr="clip_image3380"/>
        <xdr:cNvPicPr>
          <a:picLocks noChangeAspect="1"/>
        </xdr:cNvPicPr>
      </xdr:nvPicPr>
      <xdr:blipFill>
        <a:blip r:embed="rId1"/>
        <a:stretch>
          <a:fillRect/>
        </a:stretch>
      </xdr:blipFill>
      <xdr:spPr>
        <a:xfrm>
          <a:off x="19675475" y="91528900"/>
          <a:ext cx="69215" cy="240665"/>
        </a:xfrm>
        <a:prstGeom prst="rect">
          <a:avLst/>
        </a:prstGeom>
        <a:noFill/>
      </xdr:spPr>
    </xdr:pic>
    <xdr:clientData/>
  </xdr:twoCellAnchor>
  <xdr:twoCellAnchor>
    <xdr:from>
      <xdr:col>9</xdr:col>
      <xdr:colOff>362275</xdr:colOff>
      <xdr:row>78</xdr:row>
      <xdr:rowOff>0</xdr:rowOff>
    </xdr:from>
    <xdr:to>
      <xdr:col>9</xdr:col>
      <xdr:colOff>426476</xdr:colOff>
      <xdr:row>78</xdr:row>
      <xdr:rowOff>241101</xdr:rowOff>
    </xdr:to>
    <xdr:pic>
      <xdr:nvPicPr>
        <xdr:cNvPr id="180" name="Picture 6" descr="clip_image3381"/>
        <xdr:cNvPicPr>
          <a:picLocks noChangeAspect="1"/>
        </xdr:cNvPicPr>
      </xdr:nvPicPr>
      <xdr:blipFill>
        <a:blip r:embed="rId1"/>
        <a:stretch>
          <a:fillRect/>
        </a:stretch>
      </xdr:blipFill>
      <xdr:spPr>
        <a:xfrm>
          <a:off x="19749135" y="91528900"/>
          <a:ext cx="64135" cy="240665"/>
        </a:xfrm>
        <a:prstGeom prst="rect">
          <a:avLst/>
        </a:prstGeom>
        <a:noFill/>
      </xdr:spPr>
    </xdr:pic>
    <xdr:clientData/>
  </xdr:twoCellAnchor>
  <xdr:twoCellAnchor>
    <xdr:from>
      <xdr:col>9</xdr:col>
      <xdr:colOff>509020</xdr:colOff>
      <xdr:row>78</xdr:row>
      <xdr:rowOff>0</xdr:rowOff>
    </xdr:from>
    <xdr:to>
      <xdr:col>9</xdr:col>
      <xdr:colOff>573220</xdr:colOff>
      <xdr:row>78</xdr:row>
      <xdr:rowOff>241101</xdr:rowOff>
    </xdr:to>
    <xdr:pic>
      <xdr:nvPicPr>
        <xdr:cNvPr id="181" name="Picture 8" descr="clip_image3384"/>
        <xdr:cNvPicPr>
          <a:picLocks noChangeAspect="1"/>
        </xdr:cNvPicPr>
      </xdr:nvPicPr>
      <xdr:blipFill>
        <a:blip r:embed="rId1"/>
        <a:stretch>
          <a:fillRect/>
        </a:stretch>
      </xdr:blipFill>
      <xdr:spPr>
        <a:xfrm>
          <a:off x="19895820" y="91528900"/>
          <a:ext cx="64135" cy="240665"/>
        </a:xfrm>
        <a:prstGeom prst="rect">
          <a:avLst/>
        </a:prstGeom>
        <a:noFill/>
      </xdr:spPr>
    </xdr:pic>
    <xdr:clientData/>
  </xdr:twoCellAnchor>
  <xdr:twoCellAnchor>
    <xdr:from>
      <xdr:col>7</xdr:col>
      <xdr:colOff>0</xdr:colOff>
      <xdr:row>89</xdr:row>
      <xdr:rowOff>0</xdr:rowOff>
    </xdr:from>
    <xdr:to>
      <xdr:col>7</xdr:col>
      <xdr:colOff>64200</xdr:colOff>
      <xdr:row>89</xdr:row>
      <xdr:rowOff>254496</xdr:rowOff>
    </xdr:to>
    <xdr:pic>
      <xdr:nvPicPr>
        <xdr:cNvPr id="182" name="Picture 1" descr="clip_image3376"/>
        <xdr:cNvPicPr>
          <a:picLocks noChangeAspect="1"/>
        </xdr:cNvPicPr>
      </xdr:nvPicPr>
      <xdr:blipFill>
        <a:blip r:embed="rId1"/>
        <a:stretch>
          <a:fillRect/>
        </a:stretch>
      </xdr:blipFill>
      <xdr:spPr>
        <a:xfrm>
          <a:off x="11582400" y="101822250"/>
          <a:ext cx="64135" cy="254000"/>
        </a:xfrm>
        <a:prstGeom prst="rect">
          <a:avLst/>
        </a:prstGeom>
        <a:noFill/>
      </xdr:spPr>
    </xdr:pic>
    <xdr:clientData/>
  </xdr:twoCellAnchor>
  <xdr:twoCellAnchor>
    <xdr:from>
      <xdr:col>7</xdr:col>
      <xdr:colOff>73371</xdr:colOff>
      <xdr:row>89</xdr:row>
      <xdr:rowOff>0</xdr:rowOff>
    </xdr:from>
    <xdr:to>
      <xdr:col>7</xdr:col>
      <xdr:colOff>142157</xdr:colOff>
      <xdr:row>89</xdr:row>
      <xdr:rowOff>254496</xdr:rowOff>
    </xdr:to>
    <xdr:pic>
      <xdr:nvPicPr>
        <xdr:cNvPr id="183" name="Picture 2" descr="clip_image3377"/>
        <xdr:cNvPicPr>
          <a:picLocks noChangeAspect="1"/>
        </xdr:cNvPicPr>
      </xdr:nvPicPr>
      <xdr:blipFill>
        <a:blip r:embed="rId1"/>
        <a:stretch>
          <a:fillRect/>
        </a:stretch>
      </xdr:blipFill>
      <xdr:spPr>
        <a:xfrm>
          <a:off x="11655425" y="101822250"/>
          <a:ext cx="68580" cy="254000"/>
        </a:xfrm>
        <a:prstGeom prst="rect">
          <a:avLst/>
        </a:prstGeom>
        <a:noFill/>
      </xdr:spPr>
    </xdr:pic>
    <xdr:clientData/>
  </xdr:twoCellAnchor>
  <xdr:twoCellAnchor>
    <xdr:from>
      <xdr:col>7</xdr:col>
      <xdr:colOff>146743</xdr:colOff>
      <xdr:row>89</xdr:row>
      <xdr:rowOff>0</xdr:rowOff>
    </xdr:from>
    <xdr:to>
      <xdr:col>7</xdr:col>
      <xdr:colOff>210945</xdr:colOff>
      <xdr:row>89</xdr:row>
      <xdr:rowOff>254496</xdr:rowOff>
    </xdr:to>
    <xdr:pic>
      <xdr:nvPicPr>
        <xdr:cNvPr id="184" name="Picture 3" descr="clip_image3378"/>
        <xdr:cNvPicPr>
          <a:picLocks noChangeAspect="1"/>
        </xdr:cNvPicPr>
      </xdr:nvPicPr>
      <xdr:blipFill>
        <a:blip r:embed="rId1"/>
        <a:stretch>
          <a:fillRect/>
        </a:stretch>
      </xdr:blipFill>
      <xdr:spPr>
        <a:xfrm>
          <a:off x="11729085" y="101822250"/>
          <a:ext cx="64135" cy="254000"/>
        </a:xfrm>
        <a:prstGeom prst="rect">
          <a:avLst/>
        </a:prstGeom>
        <a:noFill/>
      </xdr:spPr>
    </xdr:pic>
    <xdr:clientData/>
  </xdr:twoCellAnchor>
  <xdr:twoCellAnchor>
    <xdr:from>
      <xdr:col>7</xdr:col>
      <xdr:colOff>215531</xdr:colOff>
      <xdr:row>89</xdr:row>
      <xdr:rowOff>0</xdr:rowOff>
    </xdr:from>
    <xdr:to>
      <xdr:col>7</xdr:col>
      <xdr:colOff>284317</xdr:colOff>
      <xdr:row>89</xdr:row>
      <xdr:rowOff>254496</xdr:rowOff>
    </xdr:to>
    <xdr:pic>
      <xdr:nvPicPr>
        <xdr:cNvPr id="185" name="Picture 4" descr="clip_image3379"/>
        <xdr:cNvPicPr>
          <a:picLocks noChangeAspect="1"/>
        </xdr:cNvPicPr>
      </xdr:nvPicPr>
      <xdr:blipFill>
        <a:blip r:embed="rId1"/>
        <a:stretch>
          <a:fillRect/>
        </a:stretch>
      </xdr:blipFill>
      <xdr:spPr>
        <a:xfrm>
          <a:off x="11797665" y="101822250"/>
          <a:ext cx="68580" cy="254000"/>
        </a:xfrm>
        <a:prstGeom prst="rect">
          <a:avLst/>
        </a:prstGeom>
        <a:noFill/>
      </xdr:spPr>
    </xdr:pic>
    <xdr:clientData/>
  </xdr:twoCellAnchor>
  <xdr:twoCellAnchor>
    <xdr:from>
      <xdr:col>7</xdr:col>
      <xdr:colOff>293489</xdr:colOff>
      <xdr:row>89</xdr:row>
      <xdr:rowOff>0</xdr:rowOff>
    </xdr:from>
    <xdr:to>
      <xdr:col>7</xdr:col>
      <xdr:colOff>357689</xdr:colOff>
      <xdr:row>89</xdr:row>
      <xdr:rowOff>254496</xdr:rowOff>
    </xdr:to>
    <xdr:pic>
      <xdr:nvPicPr>
        <xdr:cNvPr id="186" name="Picture 5" descr="clip_image3380"/>
        <xdr:cNvPicPr>
          <a:picLocks noChangeAspect="1"/>
        </xdr:cNvPicPr>
      </xdr:nvPicPr>
      <xdr:blipFill>
        <a:blip r:embed="rId1"/>
        <a:stretch>
          <a:fillRect/>
        </a:stretch>
      </xdr:blipFill>
      <xdr:spPr>
        <a:xfrm>
          <a:off x="11875770" y="101822250"/>
          <a:ext cx="64135" cy="254000"/>
        </a:xfrm>
        <a:prstGeom prst="rect">
          <a:avLst/>
        </a:prstGeom>
        <a:noFill/>
      </xdr:spPr>
    </xdr:pic>
    <xdr:clientData/>
  </xdr:twoCellAnchor>
  <xdr:twoCellAnchor>
    <xdr:from>
      <xdr:col>7</xdr:col>
      <xdr:colOff>357689</xdr:colOff>
      <xdr:row>89</xdr:row>
      <xdr:rowOff>0</xdr:rowOff>
    </xdr:from>
    <xdr:to>
      <xdr:col>7</xdr:col>
      <xdr:colOff>426476</xdr:colOff>
      <xdr:row>89</xdr:row>
      <xdr:rowOff>254496</xdr:rowOff>
    </xdr:to>
    <xdr:pic>
      <xdr:nvPicPr>
        <xdr:cNvPr id="187" name="Picture 6" descr="clip_image3381"/>
        <xdr:cNvPicPr>
          <a:picLocks noChangeAspect="1"/>
        </xdr:cNvPicPr>
      </xdr:nvPicPr>
      <xdr:blipFill>
        <a:blip r:embed="rId1"/>
        <a:stretch>
          <a:fillRect/>
        </a:stretch>
      </xdr:blipFill>
      <xdr:spPr>
        <a:xfrm>
          <a:off x="11939905" y="101822250"/>
          <a:ext cx="68580" cy="254000"/>
        </a:xfrm>
        <a:prstGeom prst="rect">
          <a:avLst/>
        </a:prstGeom>
        <a:noFill/>
      </xdr:spPr>
    </xdr:pic>
    <xdr:clientData/>
  </xdr:twoCellAnchor>
  <xdr:twoCellAnchor>
    <xdr:from>
      <xdr:col>7</xdr:col>
      <xdr:colOff>435647</xdr:colOff>
      <xdr:row>89</xdr:row>
      <xdr:rowOff>0</xdr:rowOff>
    </xdr:from>
    <xdr:to>
      <xdr:col>7</xdr:col>
      <xdr:colOff>499847</xdr:colOff>
      <xdr:row>89</xdr:row>
      <xdr:rowOff>254496</xdr:rowOff>
    </xdr:to>
    <xdr:pic>
      <xdr:nvPicPr>
        <xdr:cNvPr id="188" name="Picture 7" descr="clip_image3383"/>
        <xdr:cNvPicPr>
          <a:picLocks noChangeAspect="1"/>
        </xdr:cNvPicPr>
      </xdr:nvPicPr>
      <xdr:blipFill>
        <a:blip r:embed="rId1"/>
        <a:stretch>
          <a:fillRect/>
        </a:stretch>
      </xdr:blipFill>
      <xdr:spPr>
        <a:xfrm>
          <a:off x="12018010" y="101822250"/>
          <a:ext cx="64135" cy="254000"/>
        </a:xfrm>
        <a:prstGeom prst="rect">
          <a:avLst/>
        </a:prstGeom>
        <a:noFill/>
      </xdr:spPr>
    </xdr:pic>
    <xdr:clientData/>
  </xdr:twoCellAnchor>
  <xdr:twoCellAnchor>
    <xdr:from>
      <xdr:col>7</xdr:col>
      <xdr:colOff>513605</xdr:colOff>
      <xdr:row>89</xdr:row>
      <xdr:rowOff>0</xdr:rowOff>
    </xdr:from>
    <xdr:to>
      <xdr:col>7</xdr:col>
      <xdr:colOff>573220</xdr:colOff>
      <xdr:row>89</xdr:row>
      <xdr:rowOff>254496</xdr:rowOff>
    </xdr:to>
    <xdr:pic>
      <xdr:nvPicPr>
        <xdr:cNvPr id="189" name="Picture 8" descr="clip_image3384"/>
        <xdr:cNvPicPr>
          <a:picLocks noChangeAspect="1"/>
        </xdr:cNvPicPr>
      </xdr:nvPicPr>
      <xdr:blipFill>
        <a:blip r:embed="rId1"/>
        <a:stretch>
          <a:fillRect/>
        </a:stretch>
      </xdr:blipFill>
      <xdr:spPr>
        <a:xfrm>
          <a:off x="12095480" y="101822250"/>
          <a:ext cx="59690" cy="254000"/>
        </a:xfrm>
        <a:prstGeom prst="rect">
          <a:avLst/>
        </a:prstGeom>
        <a:noFill/>
      </xdr:spPr>
    </xdr:pic>
    <xdr:clientData/>
  </xdr:twoCellAnchor>
  <xdr:twoCellAnchor>
    <xdr:from>
      <xdr:col>7</xdr:col>
      <xdr:colOff>586978</xdr:colOff>
      <xdr:row>89</xdr:row>
      <xdr:rowOff>0</xdr:rowOff>
    </xdr:from>
    <xdr:to>
      <xdr:col>7</xdr:col>
      <xdr:colOff>651177</xdr:colOff>
      <xdr:row>89</xdr:row>
      <xdr:rowOff>254496</xdr:rowOff>
    </xdr:to>
    <xdr:pic>
      <xdr:nvPicPr>
        <xdr:cNvPr id="190" name="Picture 9" descr="clip_image3386"/>
        <xdr:cNvPicPr>
          <a:picLocks noChangeAspect="1"/>
        </xdr:cNvPicPr>
      </xdr:nvPicPr>
      <xdr:blipFill>
        <a:blip r:embed="rId1"/>
        <a:stretch>
          <a:fillRect/>
        </a:stretch>
      </xdr:blipFill>
      <xdr:spPr>
        <a:xfrm>
          <a:off x="12169140" y="101822250"/>
          <a:ext cx="64135" cy="254000"/>
        </a:xfrm>
        <a:prstGeom prst="rect">
          <a:avLst/>
        </a:prstGeom>
        <a:noFill/>
      </xdr:spPr>
    </xdr:pic>
    <xdr:clientData/>
  </xdr:twoCellAnchor>
  <xdr:twoCellAnchor>
    <xdr:from>
      <xdr:col>7</xdr:col>
      <xdr:colOff>0</xdr:colOff>
      <xdr:row>89</xdr:row>
      <xdr:rowOff>0</xdr:rowOff>
    </xdr:from>
    <xdr:to>
      <xdr:col>7</xdr:col>
      <xdr:colOff>64200</xdr:colOff>
      <xdr:row>89</xdr:row>
      <xdr:rowOff>241101</xdr:rowOff>
    </xdr:to>
    <xdr:pic>
      <xdr:nvPicPr>
        <xdr:cNvPr id="191" name="Picture 1" descr="clip_image3376"/>
        <xdr:cNvPicPr>
          <a:picLocks noChangeAspect="1"/>
        </xdr:cNvPicPr>
      </xdr:nvPicPr>
      <xdr:blipFill>
        <a:blip r:embed="rId1"/>
        <a:stretch>
          <a:fillRect/>
        </a:stretch>
      </xdr:blipFill>
      <xdr:spPr>
        <a:xfrm>
          <a:off x="11582400" y="101822250"/>
          <a:ext cx="64135" cy="240665"/>
        </a:xfrm>
        <a:prstGeom prst="rect">
          <a:avLst/>
        </a:prstGeom>
        <a:noFill/>
      </xdr:spPr>
    </xdr:pic>
    <xdr:clientData/>
  </xdr:twoCellAnchor>
  <xdr:twoCellAnchor>
    <xdr:from>
      <xdr:col>7</xdr:col>
      <xdr:colOff>73371</xdr:colOff>
      <xdr:row>89</xdr:row>
      <xdr:rowOff>0</xdr:rowOff>
    </xdr:from>
    <xdr:to>
      <xdr:col>7</xdr:col>
      <xdr:colOff>142157</xdr:colOff>
      <xdr:row>89</xdr:row>
      <xdr:rowOff>241101</xdr:rowOff>
    </xdr:to>
    <xdr:pic>
      <xdr:nvPicPr>
        <xdr:cNvPr id="192" name="Picture 2" descr="clip_image3377"/>
        <xdr:cNvPicPr>
          <a:picLocks noChangeAspect="1"/>
        </xdr:cNvPicPr>
      </xdr:nvPicPr>
      <xdr:blipFill>
        <a:blip r:embed="rId1"/>
        <a:stretch>
          <a:fillRect/>
        </a:stretch>
      </xdr:blipFill>
      <xdr:spPr>
        <a:xfrm>
          <a:off x="11655425" y="101822250"/>
          <a:ext cx="68580" cy="240665"/>
        </a:xfrm>
        <a:prstGeom prst="rect">
          <a:avLst/>
        </a:prstGeom>
        <a:noFill/>
      </xdr:spPr>
    </xdr:pic>
    <xdr:clientData/>
  </xdr:twoCellAnchor>
  <xdr:twoCellAnchor>
    <xdr:from>
      <xdr:col>7</xdr:col>
      <xdr:colOff>146743</xdr:colOff>
      <xdr:row>89</xdr:row>
      <xdr:rowOff>0</xdr:rowOff>
    </xdr:from>
    <xdr:to>
      <xdr:col>7</xdr:col>
      <xdr:colOff>210945</xdr:colOff>
      <xdr:row>89</xdr:row>
      <xdr:rowOff>241101</xdr:rowOff>
    </xdr:to>
    <xdr:pic>
      <xdr:nvPicPr>
        <xdr:cNvPr id="193" name="Picture 3" descr="clip_image3378"/>
        <xdr:cNvPicPr>
          <a:picLocks noChangeAspect="1"/>
        </xdr:cNvPicPr>
      </xdr:nvPicPr>
      <xdr:blipFill>
        <a:blip r:embed="rId1"/>
        <a:stretch>
          <a:fillRect/>
        </a:stretch>
      </xdr:blipFill>
      <xdr:spPr>
        <a:xfrm>
          <a:off x="11729085" y="101822250"/>
          <a:ext cx="64135" cy="240665"/>
        </a:xfrm>
        <a:prstGeom prst="rect">
          <a:avLst/>
        </a:prstGeom>
        <a:noFill/>
      </xdr:spPr>
    </xdr:pic>
    <xdr:clientData/>
  </xdr:twoCellAnchor>
  <xdr:twoCellAnchor>
    <xdr:from>
      <xdr:col>7</xdr:col>
      <xdr:colOff>215531</xdr:colOff>
      <xdr:row>89</xdr:row>
      <xdr:rowOff>0</xdr:rowOff>
    </xdr:from>
    <xdr:to>
      <xdr:col>7</xdr:col>
      <xdr:colOff>284317</xdr:colOff>
      <xdr:row>89</xdr:row>
      <xdr:rowOff>241101</xdr:rowOff>
    </xdr:to>
    <xdr:pic>
      <xdr:nvPicPr>
        <xdr:cNvPr id="194" name="Picture 4" descr="clip_image3379"/>
        <xdr:cNvPicPr>
          <a:picLocks noChangeAspect="1"/>
        </xdr:cNvPicPr>
      </xdr:nvPicPr>
      <xdr:blipFill>
        <a:blip r:embed="rId1"/>
        <a:stretch>
          <a:fillRect/>
        </a:stretch>
      </xdr:blipFill>
      <xdr:spPr>
        <a:xfrm>
          <a:off x="11797665" y="101822250"/>
          <a:ext cx="68580" cy="240665"/>
        </a:xfrm>
        <a:prstGeom prst="rect">
          <a:avLst/>
        </a:prstGeom>
        <a:noFill/>
      </xdr:spPr>
    </xdr:pic>
    <xdr:clientData/>
  </xdr:twoCellAnchor>
  <xdr:twoCellAnchor>
    <xdr:from>
      <xdr:col>7</xdr:col>
      <xdr:colOff>293489</xdr:colOff>
      <xdr:row>89</xdr:row>
      <xdr:rowOff>0</xdr:rowOff>
    </xdr:from>
    <xdr:to>
      <xdr:col>7</xdr:col>
      <xdr:colOff>357689</xdr:colOff>
      <xdr:row>89</xdr:row>
      <xdr:rowOff>241101</xdr:rowOff>
    </xdr:to>
    <xdr:pic>
      <xdr:nvPicPr>
        <xdr:cNvPr id="195" name="Picture 5" descr="clip_image3380"/>
        <xdr:cNvPicPr>
          <a:picLocks noChangeAspect="1"/>
        </xdr:cNvPicPr>
      </xdr:nvPicPr>
      <xdr:blipFill>
        <a:blip r:embed="rId1"/>
        <a:stretch>
          <a:fillRect/>
        </a:stretch>
      </xdr:blipFill>
      <xdr:spPr>
        <a:xfrm>
          <a:off x="11875770" y="101822250"/>
          <a:ext cx="64135" cy="240665"/>
        </a:xfrm>
        <a:prstGeom prst="rect">
          <a:avLst/>
        </a:prstGeom>
        <a:noFill/>
      </xdr:spPr>
    </xdr:pic>
    <xdr:clientData/>
  </xdr:twoCellAnchor>
  <xdr:twoCellAnchor>
    <xdr:from>
      <xdr:col>7</xdr:col>
      <xdr:colOff>357689</xdr:colOff>
      <xdr:row>89</xdr:row>
      <xdr:rowOff>0</xdr:rowOff>
    </xdr:from>
    <xdr:to>
      <xdr:col>7</xdr:col>
      <xdr:colOff>426476</xdr:colOff>
      <xdr:row>89</xdr:row>
      <xdr:rowOff>241101</xdr:rowOff>
    </xdr:to>
    <xdr:pic>
      <xdr:nvPicPr>
        <xdr:cNvPr id="196" name="Picture 6" descr="clip_image3381"/>
        <xdr:cNvPicPr>
          <a:picLocks noChangeAspect="1"/>
        </xdr:cNvPicPr>
      </xdr:nvPicPr>
      <xdr:blipFill>
        <a:blip r:embed="rId1"/>
        <a:stretch>
          <a:fillRect/>
        </a:stretch>
      </xdr:blipFill>
      <xdr:spPr>
        <a:xfrm>
          <a:off x="11939905" y="101822250"/>
          <a:ext cx="68580" cy="240665"/>
        </a:xfrm>
        <a:prstGeom prst="rect">
          <a:avLst/>
        </a:prstGeom>
        <a:noFill/>
      </xdr:spPr>
    </xdr:pic>
    <xdr:clientData/>
  </xdr:twoCellAnchor>
  <xdr:twoCellAnchor>
    <xdr:from>
      <xdr:col>7</xdr:col>
      <xdr:colOff>435647</xdr:colOff>
      <xdr:row>89</xdr:row>
      <xdr:rowOff>0</xdr:rowOff>
    </xdr:from>
    <xdr:to>
      <xdr:col>7</xdr:col>
      <xdr:colOff>499847</xdr:colOff>
      <xdr:row>89</xdr:row>
      <xdr:rowOff>241101</xdr:rowOff>
    </xdr:to>
    <xdr:pic>
      <xdr:nvPicPr>
        <xdr:cNvPr id="197" name="Picture 7" descr="clip_image3383"/>
        <xdr:cNvPicPr>
          <a:picLocks noChangeAspect="1"/>
        </xdr:cNvPicPr>
      </xdr:nvPicPr>
      <xdr:blipFill>
        <a:blip r:embed="rId1"/>
        <a:stretch>
          <a:fillRect/>
        </a:stretch>
      </xdr:blipFill>
      <xdr:spPr>
        <a:xfrm>
          <a:off x="12018010" y="101822250"/>
          <a:ext cx="64135" cy="240665"/>
        </a:xfrm>
        <a:prstGeom prst="rect">
          <a:avLst/>
        </a:prstGeom>
        <a:noFill/>
      </xdr:spPr>
    </xdr:pic>
    <xdr:clientData/>
  </xdr:twoCellAnchor>
  <xdr:twoCellAnchor>
    <xdr:from>
      <xdr:col>7</xdr:col>
      <xdr:colOff>513605</xdr:colOff>
      <xdr:row>89</xdr:row>
      <xdr:rowOff>0</xdr:rowOff>
    </xdr:from>
    <xdr:to>
      <xdr:col>7</xdr:col>
      <xdr:colOff>573220</xdr:colOff>
      <xdr:row>89</xdr:row>
      <xdr:rowOff>241101</xdr:rowOff>
    </xdr:to>
    <xdr:pic>
      <xdr:nvPicPr>
        <xdr:cNvPr id="198" name="Picture 8" descr="clip_image3384"/>
        <xdr:cNvPicPr>
          <a:picLocks noChangeAspect="1"/>
        </xdr:cNvPicPr>
      </xdr:nvPicPr>
      <xdr:blipFill>
        <a:blip r:embed="rId1"/>
        <a:stretch>
          <a:fillRect/>
        </a:stretch>
      </xdr:blipFill>
      <xdr:spPr>
        <a:xfrm>
          <a:off x="12095480" y="101822250"/>
          <a:ext cx="59690" cy="240665"/>
        </a:xfrm>
        <a:prstGeom prst="rect">
          <a:avLst/>
        </a:prstGeom>
        <a:noFill/>
      </xdr:spPr>
    </xdr:pic>
    <xdr:clientData/>
  </xdr:twoCellAnchor>
  <xdr:twoCellAnchor>
    <xdr:from>
      <xdr:col>7</xdr:col>
      <xdr:colOff>586978</xdr:colOff>
      <xdr:row>89</xdr:row>
      <xdr:rowOff>0</xdr:rowOff>
    </xdr:from>
    <xdr:to>
      <xdr:col>7</xdr:col>
      <xdr:colOff>651177</xdr:colOff>
      <xdr:row>89</xdr:row>
      <xdr:rowOff>241101</xdr:rowOff>
    </xdr:to>
    <xdr:pic>
      <xdr:nvPicPr>
        <xdr:cNvPr id="199" name="Picture 9" descr="clip_image3386"/>
        <xdr:cNvPicPr>
          <a:picLocks noChangeAspect="1"/>
        </xdr:cNvPicPr>
      </xdr:nvPicPr>
      <xdr:blipFill>
        <a:blip r:embed="rId1"/>
        <a:stretch>
          <a:fillRect/>
        </a:stretch>
      </xdr:blipFill>
      <xdr:spPr>
        <a:xfrm>
          <a:off x="12169140" y="101822250"/>
          <a:ext cx="64135" cy="240665"/>
        </a:xfrm>
        <a:prstGeom prst="rect">
          <a:avLst/>
        </a:prstGeom>
        <a:noFill/>
      </xdr:spPr>
    </xdr:pic>
    <xdr:clientData/>
  </xdr:twoCellAnchor>
  <xdr:twoCellAnchor>
    <xdr:from>
      <xdr:col>7</xdr:col>
      <xdr:colOff>298074</xdr:colOff>
      <xdr:row>89</xdr:row>
      <xdr:rowOff>0</xdr:rowOff>
    </xdr:from>
    <xdr:to>
      <xdr:col>7</xdr:col>
      <xdr:colOff>357689</xdr:colOff>
      <xdr:row>89</xdr:row>
      <xdr:rowOff>254496</xdr:rowOff>
    </xdr:to>
    <xdr:pic>
      <xdr:nvPicPr>
        <xdr:cNvPr id="200" name="Picture 5" descr="clip_image3380"/>
        <xdr:cNvPicPr>
          <a:picLocks noChangeAspect="1"/>
        </xdr:cNvPicPr>
      </xdr:nvPicPr>
      <xdr:blipFill>
        <a:blip r:embed="rId1"/>
        <a:stretch>
          <a:fillRect/>
        </a:stretch>
      </xdr:blipFill>
      <xdr:spPr>
        <a:xfrm>
          <a:off x="11880215" y="101822250"/>
          <a:ext cx="59690" cy="254000"/>
        </a:xfrm>
        <a:prstGeom prst="rect">
          <a:avLst/>
        </a:prstGeom>
        <a:noFill/>
      </xdr:spPr>
    </xdr:pic>
    <xdr:clientData/>
  </xdr:twoCellAnchor>
  <xdr:twoCellAnchor>
    <xdr:from>
      <xdr:col>7</xdr:col>
      <xdr:colOff>366860</xdr:colOff>
      <xdr:row>89</xdr:row>
      <xdr:rowOff>0</xdr:rowOff>
    </xdr:from>
    <xdr:to>
      <xdr:col>7</xdr:col>
      <xdr:colOff>426476</xdr:colOff>
      <xdr:row>89</xdr:row>
      <xdr:rowOff>254496</xdr:rowOff>
    </xdr:to>
    <xdr:pic>
      <xdr:nvPicPr>
        <xdr:cNvPr id="201" name="Picture 6" descr="clip_image3381"/>
        <xdr:cNvPicPr>
          <a:picLocks noChangeAspect="1"/>
        </xdr:cNvPicPr>
      </xdr:nvPicPr>
      <xdr:blipFill>
        <a:blip r:embed="rId1"/>
        <a:stretch>
          <a:fillRect/>
        </a:stretch>
      </xdr:blipFill>
      <xdr:spPr>
        <a:xfrm>
          <a:off x="11948795" y="101822250"/>
          <a:ext cx="59690" cy="254000"/>
        </a:xfrm>
        <a:prstGeom prst="rect">
          <a:avLst/>
        </a:prstGeom>
        <a:noFill/>
      </xdr:spPr>
    </xdr:pic>
    <xdr:clientData/>
  </xdr:twoCellAnchor>
  <xdr:twoCellAnchor>
    <xdr:from>
      <xdr:col>7</xdr:col>
      <xdr:colOff>298074</xdr:colOff>
      <xdr:row>89</xdr:row>
      <xdr:rowOff>0</xdr:rowOff>
    </xdr:from>
    <xdr:to>
      <xdr:col>7</xdr:col>
      <xdr:colOff>357689</xdr:colOff>
      <xdr:row>89</xdr:row>
      <xdr:rowOff>241101</xdr:rowOff>
    </xdr:to>
    <xdr:pic>
      <xdr:nvPicPr>
        <xdr:cNvPr id="202" name="Picture 5" descr="clip_image3380"/>
        <xdr:cNvPicPr>
          <a:picLocks noChangeAspect="1"/>
        </xdr:cNvPicPr>
      </xdr:nvPicPr>
      <xdr:blipFill>
        <a:blip r:embed="rId1"/>
        <a:stretch>
          <a:fillRect/>
        </a:stretch>
      </xdr:blipFill>
      <xdr:spPr>
        <a:xfrm>
          <a:off x="11880215" y="101822250"/>
          <a:ext cx="59690" cy="240665"/>
        </a:xfrm>
        <a:prstGeom prst="rect">
          <a:avLst/>
        </a:prstGeom>
        <a:noFill/>
      </xdr:spPr>
    </xdr:pic>
    <xdr:clientData/>
  </xdr:twoCellAnchor>
  <xdr:twoCellAnchor>
    <xdr:from>
      <xdr:col>7</xdr:col>
      <xdr:colOff>366860</xdr:colOff>
      <xdr:row>89</xdr:row>
      <xdr:rowOff>0</xdr:rowOff>
    </xdr:from>
    <xdr:to>
      <xdr:col>7</xdr:col>
      <xdr:colOff>426476</xdr:colOff>
      <xdr:row>89</xdr:row>
      <xdr:rowOff>241101</xdr:rowOff>
    </xdr:to>
    <xdr:pic>
      <xdr:nvPicPr>
        <xdr:cNvPr id="203" name="Picture 6" descr="clip_image3381"/>
        <xdr:cNvPicPr>
          <a:picLocks noChangeAspect="1"/>
        </xdr:cNvPicPr>
      </xdr:nvPicPr>
      <xdr:blipFill>
        <a:blip r:embed="rId1"/>
        <a:stretch>
          <a:fillRect/>
        </a:stretch>
      </xdr:blipFill>
      <xdr:spPr>
        <a:xfrm>
          <a:off x="11948795" y="101822250"/>
          <a:ext cx="59690" cy="240665"/>
        </a:xfrm>
        <a:prstGeom prst="rect">
          <a:avLst/>
        </a:prstGeom>
        <a:noFill/>
      </xdr:spPr>
    </xdr:pic>
    <xdr:clientData/>
  </xdr:twoCellAnchor>
  <xdr:twoCellAnchor>
    <xdr:from>
      <xdr:col>7</xdr:col>
      <xdr:colOff>68786</xdr:colOff>
      <xdr:row>89</xdr:row>
      <xdr:rowOff>0</xdr:rowOff>
    </xdr:from>
    <xdr:to>
      <xdr:col>7</xdr:col>
      <xdr:colOff>142157</xdr:colOff>
      <xdr:row>89</xdr:row>
      <xdr:rowOff>254496</xdr:rowOff>
    </xdr:to>
    <xdr:pic>
      <xdr:nvPicPr>
        <xdr:cNvPr id="204" name="Picture 2" descr="clip_image3377"/>
        <xdr:cNvPicPr>
          <a:picLocks noChangeAspect="1"/>
        </xdr:cNvPicPr>
      </xdr:nvPicPr>
      <xdr:blipFill>
        <a:blip r:embed="rId1"/>
        <a:stretch>
          <a:fillRect/>
        </a:stretch>
      </xdr:blipFill>
      <xdr:spPr>
        <a:xfrm>
          <a:off x="11650980" y="101822250"/>
          <a:ext cx="73025" cy="254000"/>
        </a:xfrm>
        <a:prstGeom prst="rect">
          <a:avLst/>
        </a:prstGeom>
        <a:noFill/>
      </xdr:spPr>
    </xdr:pic>
    <xdr:clientData/>
  </xdr:twoCellAnchor>
  <xdr:twoCellAnchor>
    <xdr:from>
      <xdr:col>7</xdr:col>
      <xdr:colOff>288903</xdr:colOff>
      <xdr:row>89</xdr:row>
      <xdr:rowOff>0</xdr:rowOff>
    </xdr:from>
    <xdr:to>
      <xdr:col>7</xdr:col>
      <xdr:colOff>357689</xdr:colOff>
      <xdr:row>89</xdr:row>
      <xdr:rowOff>254496</xdr:rowOff>
    </xdr:to>
    <xdr:pic>
      <xdr:nvPicPr>
        <xdr:cNvPr id="205" name="Picture 5" descr="clip_image3380"/>
        <xdr:cNvPicPr>
          <a:picLocks noChangeAspect="1"/>
        </xdr:cNvPicPr>
      </xdr:nvPicPr>
      <xdr:blipFill>
        <a:blip r:embed="rId1"/>
        <a:stretch>
          <a:fillRect/>
        </a:stretch>
      </xdr:blipFill>
      <xdr:spPr>
        <a:xfrm>
          <a:off x="11870690" y="101822250"/>
          <a:ext cx="69215" cy="254000"/>
        </a:xfrm>
        <a:prstGeom prst="rect">
          <a:avLst/>
        </a:prstGeom>
        <a:noFill/>
      </xdr:spPr>
    </xdr:pic>
    <xdr:clientData/>
  </xdr:twoCellAnchor>
  <xdr:twoCellAnchor>
    <xdr:from>
      <xdr:col>7</xdr:col>
      <xdr:colOff>362275</xdr:colOff>
      <xdr:row>89</xdr:row>
      <xdr:rowOff>0</xdr:rowOff>
    </xdr:from>
    <xdr:to>
      <xdr:col>7</xdr:col>
      <xdr:colOff>426476</xdr:colOff>
      <xdr:row>89</xdr:row>
      <xdr:rowOff>254496</xdr:rowOff>
    </xdr:to>
    <xdr:pic>
      <xdr:nvPicPr>
        <xdr:cNvPr id="206" name="Picture 6" descr="clip_image3381"/>
        <xdr:cNvPicPr>
          <a:picLocks noChangeAspect="1"/>
        </xdr:cNvPicPr>
      </xdr:nvPicPr>
      <xdr:blipFill>
        <a:blip r:embed="rId1"/>
        <a:stretch>
          <a:fillRect/>
        </a:stretch>
      </xdr:blipFill>
      <xdr:spPr>
        <a:xfrm>
          <a:off x="11944350" y="101822250"/>
          <a:ext cx="64135" cy="254000"/>
        </a:xfrm>
        <a:prstGeom prst="rect">
          <a:avLst/>
        </a:prstGeom>
        <a:noFill/>
      </xdr:spPr>
    </xdr:pic>
    <xdr:clientData/>
  </xdr:twoCellAnchor>
  <xdr:twoCellAnchor>
    <xdr:from>
      <xdr:col>7</xdr:col>
      <xdr:colOff>509020</xdr:colOff>
      <xdr:row>89</xdr:row>
      <xdr:rowOff>0</xdr:rowOff>
    </xdr:from>
    <xdr:to>
      <xdr:col>7</xdr:col>
      <xdr:colOff>573220</xdr:colOff>
      <xdr:row>89</xdr:row>
      <xdr:rowOff>254496</xdr:rowOff>
    </xdr:to>
    <xdr:pic>
      <xdr:nvPicPr>
        <xdr:cNvPr id="207" name="Picture 8" descr="clip_image3384"/>
        <xdr:cNvPicPr>
          <a:picLocks noChangeAspect="1"/>
        </xdr:cNvPicPr>
      </xdr:nvPicPr>
      <xdr:blipFill>
        <a:blip r:embed="rId1"/>
        <a:stretch>
          <a:fillRect/>
        </a:stretch>
      </xdr:blipFill>
      <xdr:spPr>
        <a:xfrm>
          <a:off x="12091035" y="101822250"/>
          <a:ext cx="64135" cy="254000"/>
        </a:xfrm>
        <a:prstGeom prst="rect">
          <a:avLst/>
        </a:prstGeom>
        <a:noFill/>
      </xdr:spPr>
    </xdr:pic>
    <xdr:clientData/>
  </xdr:twoCellAnchor>
  <xdr:twoCellAnchor>
    <xdr:from>
      <xdr:col>7</xdr:col>
      <xdr:colOff>68786</xdr:colOff>
      <xdr:row>89</xdr:row>
      <xdr:rowOff>0</xdr:rowOff>
    </xdr:from>
    <xdr:to>
      <xdr:col>7</xdr:col>
      <xdr:colOff>142157</xdr:colOff>
      <xdr:row>89</xdr:row>
      <xdr:rowOff>241101</xdr:rowOff>
    </xdr:to>
    <xdr:pic>
      <xdr:nvPicPr>
        <xdr:cNvPr id="208" name="Picture 2" descr="clip_image3377"/>
        <xdr:cNvPicPr>
          <a:picLocks noChangeAspect="1"/>
        </xdr:cNvPicPr>
      </xdr:nvPicPr>
      <xdr:blipFill>
        <a:blip r:embed="rId1"/>
        <a:stretch>
          <a:fillRect/>
        </a:stretch>
      </xdr:blipFill>
      <xdr:spPr>
        <a:xfrm>
          <a:off x="11650980" y="101822250"/>
          <a:ext cx="73025" cy="240665"/>
        </a:xfrm>
        <a:prstGeom prst="rect">
          <a:avLst/>
        </a:prstGeom>
        <a:noFill/>
      </xdr:spPr>
    </xdr:pic>
    <xdr:clientData/>
  </xdr:twoCellAnchor>
  <xdr:twoCellAnchor>
    <xdr:from>
      <xdr:col>7</xdr:col>
      <xdr:colOff>288903</xdr:colOff>
      <xdr:row>89</xdr:row>
      <xdr:rowOff>0</xdr:rowOff>
    </xdr:from>
    <xdr:to>
      <xdr:col>7</xdr:col>
      <xdr:colOff>357689</xdr:colOff>
      <xdr:row>89</xdr:row>
      <xdr:rowOff>241101</xdr:rowOff>
    </xdr:to>
    <xdr:pic>
      <xdr:nvPicPr>
        <xdr:cNvPr id="209" name="Picture 5" descr="clip_image3380"/>
        <xdr:cNvPicPr>
          <a:picLocks noChangeAspect="1"/>
        </xdr:cNvPicPr>
      </xdr:nvPicPr>
      <xdr:blipFill>
        <a:blip r:embed="rId1"/>
        <a:stretch>
          <a:fillRect/>
        </a:stretch>
      </xdr:blipFill>
      <xdr:spPr>
        <a:xfrm>
          <a:off x="11870690" y="101822250"/>
          <a:ext cx="69215" cy="240665"/>
        </a:xfrm>
        <a:prstGeom prst="rect">
          <a:avLst/>
        </a:prstGeom>
        <a:noFill/>
      </xdr:spPr>
    </xdr:pic>
    <xdr:clientData/>
  </xdr:twoCellAnchor>
  <xdr:twoCellAnchor>
    <xdr:from>
      <xdr:col>7</xdr:col>
      <xdr:colOff>362275</xdr:colOff>
      <xdr:row>89</xdr:row>
      <xdr:rowOff>0</xdr:rowOff>
    </xdr:from>
    <xdr:to>
      <xdr:col>7</xdr:col>
      <xdr:colOff>426476</xdr:colOff>
      <xdr:row>89</xdr:row>
      <xdr:rowOff>241101</xdr:rowOff>
    </xdr:to>
    <xdr:pic>
      <xdr:nvPicPr>
        <xdr:cNvPr id="210" name="Picture 6" descr="clip_image3381"/>
        <xdr:cNvPicPr>
          <a:picLocks noChangeAspect="1"/>
        </xdr:cNvPicPr>
      </xdr:nvPicPr>
      <xdr:blipFill>
        <a:blip r:embed="rId1"/>
        <a:stretch>
          <a:fillRect/>
        </a:stretch>
      </xdr:blipFill>
      <xdr:spPr>
        <a:xfrm>
          <a:off x="11944350" y="101822250"/>
          <a:ext cx="64135" cy="240665"/>
        </a:xfrm>
        <a:prstGeom prst="rect">
          <a:avLst/>
        </a:prstGeom>
        <a:noFill/>
      </xdr:spPr>
    </xdr:pic>
    <xdr:clientData/>
  </xdr:twoCellAnchor>
  <xdr:twoCellAnchor>
    <xdr:from>
      <xdr:col>7</xdr:col>
      <xdr:colOff>509020</xdr:colOff>
      <xdr:row>89</xdr:row>
      <xdr:rowOff>0</xdr:rowOff>
    </xdr:from>
    <xdr:to>
      <xdr:col>7</xdr:col>
      <xdr:colOff>573220</xdr:colOff>
      <xdr:row>89</xdr:row>
      <xdr:rowOff>241101</xdr:rowOff>
    </xdr:to>
    <xdr:pic>
      <xdr:nvPicPr>
        <xdr:cNvPr id="211" name="Picture 8" descr="clip_image3384"/>
        <xdr:cNvPicPr>
          <a:picLocks noChangeAspect="1"/>
        </xdr:cNvPicPr>
      </xdr:nvPicPr>
      <xdr:blipFill>
        <a:blip r:embed="rId1"/>
        <a:stretch>
          <a:fillRect/>
        </a:stretch>
      </xdr:blipFill>
      <xdr:spPr>
        <a:xfrm>
          <a:off x="12091035" y="101822250"/>
          <a:ext cx="64135" cy="240665"/>
        </a:xfrm>
        <a:prstGeom prst="rect">
          <a:avLst/>
        </a:prstGeom>
        <a:noFill/>
      </xdr:spPr>
    </xdr:pic>
    <xdr:clientData/>
  </xdr:twoCellAnchor>
  <xdr:twoCellAnchor>
    <xdr:from>
      <xdr:col>7</xdr:col>
      <xdr:colOff>0</xdr:colOff>
      <xdr:row>89</xdr:row>
      <xdr:rowOff>0</xdr:rowOff>
    </xdr:from>
    <xdr:to>
      <xdr:col>7</xdr:col>
      <xdr:colOff>64200</xdr:colOff>
      <xdr:row>89</xdr:row>
      <xdr:rowOff>254496</xdr:rowOff>
    </xdr:to>
    <xdr:pic>
      <xdr:nvPicPr>
        <xdr:cNvPr id="212" name="Picture 1" descr="clip_image3376"/>
        <xdr:cNvPicPr>
          <a:picLocks noChangeAspect="1"/>
        </xdr:cNvPicPr>
      </xdr:nvPicPr>
      <xdr:blipFill>
        <a:blip r:embed="rId1"/>
        <a:stretch>
          <a:fillRect/>
        </a:stretch>
      </xdr:blipFill>
      <xdr:spPr>
        <a:xfrm>
          <a:off x="11582400" y="101822250"/>
          <a:ext cx="64135" cy="254000"/>
        </a:xfrm>
        <a:prstGeom prst="rect">
          <a:avLst/>
        </a:prstGeom>
        <a:noFill/>
      </xdr:spPr>
    </xdr:pic>
    <xdr:clientData/>
  </xdr:twoCellAnchor>
  <xdr:twoCellAnchor>
    <xdr:from>
      <xdr:col>7</xdr:col>
      <xdr:colOff>73371</xdr:colOff>
      <xdr:row>89</xdr:row>
      <xdr:rowOff>0</xdr:rowOff>
    </xdr:from>
    <xdr:to>
      <xdr:col>7</xdr:col>
      <xdr:colOff>142157</xdr:colOff>
      <xdr:row>89</xdr:row>
      <xdr:rowOff>254496</xdr:rowOff>
    </xdr:to>
    <xdr:pic>
      <xdr:nvPicPr>
        <xdr:cNvPr id="213" name="Picture 2" descr="clip_image3377"/>
        <xdr:cNvPicPr>
          <a:picLocks noChangeAspect="1"/>
        </xdr:cNvPicPr>
      </xdr:nvPicPr>
      <xdr:blipFill>
        <a:blip r:embed="rId1"/>
        <a:stretch>
          <a:fillRect/>
        </a:stretch>
      </xdr:blipFill>
      <xdr:spPr>
        <a:xfrm>
          <a:off x="11655425" y="101822250"/>
          <a:ext cx="68580" cy="254000"/>
        </a:xfrm>
        <a:prstGeom prst="rect">
          <a:avLst/>
        </a:prstGeom>
        <a:noFill/>
      </xdr:spPr>
    </xdr:pic>
    <xdr:clientData/>
  </xdr:twoCellAnchor>
  <xdr:twoCellAnchor>
    <xdr:from>
      <xdr:col>7</xdr:col>
      <xdr:colOff>146743</xdr:colOff>
      <xdr:row>89</xdr:row>
      <xdr:rowOff>0</xdr:rowOff>
    </xdr:from>
    <xdr:to>
      <xdr:col>7</xdr:col>
      <xdr:colOff>210945</xdr:colOff>
      <xdr:row>89</xdr:row>
      <xdr:rowOff>254496</xdr:rowOff>
    </xdr:to>
    <xdr:pic>
      <xdr:nvPicPr>
        <xdr:cNvPr id="214" name="Picture 3" descr="clip_image3378"/>
        <xdr:cNvPicPr>
          <a:picLocks noChangeAspect="1"/>
        </xdr:cNvPicPr>
      </xdr:nvPicPr>
      <xdr:blipFill>
        <a:blip r:embed="rId1"/>
        <a:stretch>
          <a:fillRect/>
        </a:stretch>
      </xdr:blipFill>
      <xdr:spPr>
        <a:xfrm>
          <a:off x="11729085" y="101822250"/>
          <a:ext cx="64135" cy="254000"/>
        </a:xfrm>
        <a:prstGeom prst="rect">
          <a:avLst/>
        </a:prstGeom>
        <a:noFill/>
      </xdr:spPr>
    </xdr:pic>
    <xdr:clientData/>
  </xdr:twoCellAnchor>
  <xdr:twoCellAnchor>
    <xdr:from>
      <xdr:col>7</xdr:col>
      <xdr:colOff>215531</xdr:colOff>
      <xdr:row>89</xdr:row>
      <xdr:rowOff>0</xdr:rowOff>
    </xdr:from>
    <xdr:to>
      <xdr:col>7</xdr:col>
      <xdr:colOff>284317</xdr:colOff>
      <xdr:row>89</xdr:row>
      <xdr:rowOff>254496</xdr:rowOff>
    </xdr:to>
    <xdr:pic>
      <xdr:nvPicPr>
        <xdr:cNvPr id="215" name="Picture 4" descr="clip_image3379"/>
        <xdr:cNvPicPr>
          <a:picLocks noChangeAspect="1"/>
        </xdr:cNvPicPr>
      </xdr:nvPicPr>
      <xdr:blipFill>
        <a:blip r:embed="rId1"/>
        <a:stretch>
          <a:fillRect/>
        </a:stretch>
      </xdr:blipFill>
      <xdr:spPr>
        <a:xfrm>
          <a:off x="11797665" y="101822250"/>
          <a:ext cx="68580" cy="254000"/>
        </a:xfrm>
        <a:prstGeom prst="rect">
          <a:avLst/>
        </a:prstGeom>
        <a:noFill/>
      </xdr:spPr>
    </xdr:pic>
    <xdr:clientData/>
  </xdr:twoCellAnchor>
  <xdr:twoCellAnchor>
    <xdr:from>
      <xdr:col>7</xdr:col>
      <xdr:colOff>293489</xdr:colOff>
      <xdr:row>89</xdr:row>
      <xdr:rowOff>0</xdr:rowOff>
    </xdr:from>
    <xdr:to>
      <xdr:col>7</xdr:col>
      <xdr:colOff>357689</xdr:colOff>
      <xdr:row>89</xdr:row>
      <xdr:rowOff>254496</xdr:rowOff>
    </xdr:to>
    <xdr:pic>
      <xdr:nvPicPr>
        <xdr:cNvPr id="216" name="Picture 5" descr="clip_image3380"/>
        <xdr:cNvPicPr>
          <a:picLocks noChangeAspect="1"/>
        </xdr:cNvPicPr>
      </xdr:nvPicPr>
      <xdr:blipFill>
        <a:blip r:embed="rId1"/>
        <a:stretch>
          <a:fillRect/>
        </a:stretch>
      </xdr:blipFill>
      <xdr:spPr>
        <a:xfrm>
          <a:off x="11875770" y="101822250"/>
          <a:ext cx="64135" cy="254000"/>
        </a:xfrm>
        <a:prstGeom prst="rect">
          <a:avLst/>
        </a:prstGeom>
        <a:noFill/>
      </xdr:spPr>
    </xdr:pic>
    <xdr:clientData/>
  </xdr:twoCellAnchor>
  <xdr:twoCellAnchor>
    <xdr:from>
      <xdr:col>7</xdr:col>
      <xdr:colOff>357689</xdr:colOff>
      <xdr:row>89</xdr:row>
      <xdr:rowOff>0</xdr:rowOff>
    </xdr:from>
    <xdr:to>
      <xdr:col>7</xdr:col>
      <xdr:colOff>426476</xdr:colOff>
      <xdr:row>89</xdr:row>
      <xdr:rowOff>254496</xdr:rowOff>
    </xdr:to>
    <xdr:pic>
      <xdr:nvPicPr>
        <xdr:cNvPr id="217" name="Picture 6" descr="clip_image3381"/>
        <xdr:cNvPicPr>
          <a:picLocks noChangeAspect="1"/>
        </xdr:cNvPicPr>
      </xdr:nvPicPr>
      <xdr:blipFill>
        <a:blip r:embed="rId1"/>
        <a:stretch>
          <a:fillRect/>
        </a:stretch>
      </xdr:blipFill>
      <xdr:spPr>
        <a:xfrm>
          <a:off x="11939905" y="101822250"/>
          <a:ext cx="68580" cy="254000"/>
        </a:xfrm>
        <a:prstGeom prst="rect">
          <a:avLst/>
        </a:prstGeom>
        <a:noFill/>
      </xdr:spPr>
    </xdr:pic>
    <xdr:clientData/>
  </xdr:twoCellAnchor>
  <xdr:twoCellAnchor>
    <xdr:from>
      <xdr:col>7</xdr:col>
      <xdr:colOff>435647</xdr:colOff>
      <xdr:row>89</xdr:row>
      <xdr:rowOff>0</xdr:rowOff>
    </xdr:from>
    <xdr:to>
      <xdr:col>7</xdr:col>
      <xdr:colOff>499847</xdr:colOff>
      <xdr:row>89</xdr:row>
      <xdr:rowOff>254496</xdr:rowOff>
    </xdr:to>
    <xdr:pic>
      <xdr:nvPicPr>
        <xdr:cNvPr id="218" name="Picture 7" descr="clip_image3383"/>
        <xdr:cNvPicPr>
          <a:picLocks noChangeAspect="1"/>
        </xdr:cNvPicPr>
      </xdr:nvPicPr>
      <xdr:blipFill>
        <a:blip r:embed="rId1"/>
        <a:stretch>
          <a:fillRect/>
        </a:stretch>
      </xdr:blipFill>
      <xdr:spPr>
        <a:xfrm>
          <a:off x="12018010" y="101822250"/>
          <a:ext cx="64135" cy="254000"/>
        </a:xfrm>
        <a:prstGeom prst="rect">
          <a:avLst/>
        </a:prstGeom>
        <a:noFill/>
      </xdr:spPr>
    </xdr:pic>
    <xdr:clientData/>
  </xdr:twoCellAnchor>
  <xdr:twoCellAnchor>
    <xdr:from>
      <xdr:col>7</xdr:col>
      <xdr:colOff>513605</xdr:colOff>
      <xdr:row>89</xdr:row>
      <xdr:rowOff>0</xdr:rowOff>
    </xdr:from>
    <xdr:to>
      <xdr:col>7</xdr:col>
      <xdr:colOff>573220</xdr:colOff>
      <xdr:row>89</xdr:row>
      <xdr:rowOff>254496</xdr:rowOff>
    </xdr:to>
    <xdr:pic>
      <xdr:nvPicPr>
        <xdr:cNvPr id="219" name="Picture 8" descr="clip_image3384"/>
        <xdr:cNvPicPr>
          <a:picLocks noChangeAspect="1"/>
        </xdr:cNvPicPr>
      </xdr:nvPicPr>
      <xdr:blipFill>
        <a:blip r:embed="rId1"/>
        <a:stretch>
          <a:fillRect/>
        </a:stretch>
      </xdr:blipFill>
      <xdr:spPr>
        <a:xfrm>
          <a:off x="12095480" y="101822250"/>
          <a:ext cx="59690" cy="254000"/>
        </a:xfrm>
        <a:prstGeom prst="rect">
          <a:avLst/>
        </a:prstGeom>
        <a:noFill/>
      </xdr:spPr>
    </xdr:pic>
    <xdr:clientData/>
  </xdr:twoCellAnchor>
  <xdr:twoCellAnchor>
    <xdr:from>
      <xdr:col>7</xdr:col>
      <xdr:colOff>586978</xdr:colOff>
      <xdr:row>89</xdr:row>
      <xdr:rowOff>0</xdr:rowOff>
    </xdr:from>
    <xdr:to>
      <xdr:col>7</xdr:col>
      <xdr:colOff>651177</xdr:colOff>
      <xdr:row>89</xdr:row>
      <xdr:rowOff>254496</xdr:rowOff>
    </xdr:to>
    <xdr:pic>
      <xdr:nvPicPr>
        <xdr:cNvPr id="220" name="Picture 9" descr="clip_image3386"/>
        <xdr:cNvPicPr>
          <a:picLocks noChangeAspect="1"/>
        </xdr:cNvPicPr>
      </xdr:nvPicPr>
      <xdr:blipFill>
        <a:blip r:embed="rId1"/>
        <a:stretch>
          <a:fillRect/>
        </a:stretch>
      </xdr:blipFill>
      <xdr:spPr>
        <a:xfrm>
          <a:off x="12169140" y="101822250"/>
          <a:ext cx="64135" cy="254000"/>
        </a:xfrm>
        <a:prstGeom prst="rect">
          <a:avLst/>
        </a:prstGeom>
        <a:noFill/>
      </xdr:spPr>
    </xdr:pic>
    <xdr:clientData/>
  </xdr:twoCellAnchor>
  <xdr:twoCellAnchor>
    <xdr:from>
      <xdr:col>7</xdr:col>
      <xdr:colOff>0</xdr:colOff>
      <xdr:row>89</xdr:row>
      <xdr:rowOff>0</xdr:rowOff>
    </xdr:from>
    <xdr:to>
      <xdr:col>7</xdr:col>
      <xdr:colOff>64200</xdr:colOff>
      <xdr:row>89</xdr:row>
      <xdr:rowOff>241101</xdr:rowOff>
    </xdr:to>
    <xdr:pic>
      <xdr:nvPicPr>
        <xdr:cNvPr id="221" name="Picture 1" descr="clip_image3376"/>
        <xdr:cNvPicPr>
          <a:picLocks noChangeAspect="1"/>
        </xdr:cNvPicPr>
      </xdr:nvPicPr>
      <xdr:blipFill>
        <a:blip r:embed="rId1"/>
        <a:stretch>
          <a:fillRect/>
        </a:stretch>
      </xdr:blipFill>
      <xdr:spPr>
        <a:xfrm>
          <a:off x="11582400" y="101822250"/>
          <a:ext cx="64135" cy="240665"/>
        </a:xfrm>
        <a:prstGeom prst="rect">
          <a:avLst/>
        </a:prstGeom>
        <a:noFill/>
      </xdr:spPr>
    </xdr:pic>
    <xdr:clientData/>
  </xdr:twoCellAnchor>
  <xdr:twoCellAnchor>
    <xdr:from>
      <xdr:col>7</xdr:col>
      <xdr:colOff>73371</xdr:colOff>
      <xdr:row>89</xdr:row>
      <xdr:rowOff>0</xdr:rowOff>
    </xdr:from>
    <xdr:to>
      <xdr:col>7</xdr:col>
      <xdr:colOff>142157</xdr:colOff>
      <xdr:row>89</xdr:row>
      <xdr:rowOff>241101</xdr:rowOff>
    </xdr:to>
    <xdr:pic>
      <xdr:nvPicPr>
        <xdr:cNvPr id="222" name="Picture 2" descr="clip_image3377"/>
        <xdr:cNvPicPr>
          <a:picLocks noChangeAspect="1"/>
        </xdr:cNvPicPr>
      </xdr:nvPicPr>
      <xdr:blipFill>
        <a:blip r:embed="rId1"/>
        <a:stretch>
          <a:fillRect/>
        </a:stretch>
      </xdr:blipFill>
      <xdr:spPr>
        <a:xfrm>
          <a:off x="11655425" y="101822250"/>
          <a:ext cx="68580" cy="240665"/>
        </a:xfrm>
        <a:prstGeom prst="rect">
          <a:avLst/>
        </a:prstGeom>
        <a:noFill/>
      </xdr:spPr>
    </xdr:pic>
    <xdr:clientData/>
  </xdr:twoCellAnchor>
  <xdr:twoCellAnchor>
    <xdr:from>
      <xdr:col>7</xdr:col>
      <xdr:colOff>146743</xdr:colOff>
      <xdr:row>89</xdr:row>
      <xdr:rowOff>0</xdr:rowOff>
    </xdr:from>
    <xdr:to>
      <xdr:col>7</xdr:col>
      <xdr:colOff>210945</xdr:colOff>
      <xdr:row>89</xdr:row>
      <xdr:rowOff>241101</xdr:rowOff>
    </xdr:to>
    <xdr:pic>
      <xdr:nvPicPr>
        <xdr:cNvPr id="223" name="Picture 3" descr="clip_image3378"/>
        <xdr:cNvPicPr>
          <a:picLocks noChangeAspect="1"/>
        </xdr:cNvPicPr>
      </xdr:nvPicPr>
      <xdr:blipFill>
        <a:blip r:embed="rId1"/>
        <a:stretch>
          <a:fillRect/>
        </a:stretch>
      </xdr:blipFill>
      <xdr:spPr>
        <a:xfrm>
          <a:off x="11729085" y="101822250"/>
          <a:ext cx="64135" cy="240665"/>
        </a:xfrm>
        <a:prstGeom prst="rect">
          <a:avLst/>
        </a:prstGeom>
        <a:noFill/>
      </xdr:spPr>
    </xdr:pic>
    <xdr:clientData/>
  </xdr:twoCellAnchor>
  <xdr:twoCellAnchor>
    <xdr:from>
      <xdr:col>7</xdr:col>
      <xdr:colOff>215531</xdr:colOff>
      <xdr:row>89</xdr:row>
      <xdr:rowOff>0</xdr:rowOff>
    </xdr:from>
    <xdr:to>
      <xdr:col>7</xdr:col>
      <xdr:colOff>284317</xdr:colOff>
      <xdr:row>89</xdr:row>
      <xdr:rowOff>241101</xdr:rowOff>
    </xdr:to>
    <xdr:pic>
      <xdr:nvPicPr>
        <xdr:cNvPr id="224" name="Picture 4" descr="clip_image3379"/>
        <xdr:cNvPicPr>
          <a:picLocks noChangeAspect="1"/>
        </xdr:cNvPicPr>
      </xdr:nvPicPr>
      <xdr:blipFill>
        <a:blip r:embed="rId1"/>
        <a:stretch>
          <a:fillRect/>
        </a:stretch>
      </xdr:blipFill>
      <xdr:spPr>
        <a:xfrm>
          <a:off x="11797665" y="101822250"/>
          <a:ext cx="68580" cy="240665"/>
        </a:xfrm>
        <a:prstGeom prst="rect">
          <a:avLst/>
        </a:prstGeom>
        <a:noFill/>
      </xdr:spPr>
    </xdr:pic>
    <xdr:clientData/>
  </xdr:twoCellAnchor>
  <xdr:twoCellAnchor>
    <xdr:from>
      <xdr:col>7</xdr:col>
      <xdr:colOff>293489</xdr:colOff>
      <xdr:row>89</xdr:row>
      <xdr:rowOff>0</xdr:rowOff>
    </xdr:from>
    <xdr:to>
      <xdr:col>7</xdr:col>
      <xdr:colOff>357689</xdr:colOff>
      <xdr:row>89</xdr:row>
      <xdr:rowOff>241101</xdr:rowOff>
    </xdr:to>
    <xdr:pic>
      <xdr:nvPicPr>
        <xdr:cNvPr id="225" name="Picture 5" descr="clip_image3380"/>
        <xdr:cNvPicPr>
          <a:picLocks noChangeAspect="1"/>
        </xdr:cNvPicPr>
      </xdr:nvPicPr>
      <xdr:blipFill>
        <a:blip r:embed="rId1"/>
        <a:stretch>
          <a:fillRect/>
        </a:stretch>
      </xdr:blipFill>
      <xdr:spPr>
        <a:xfrm>
          <a:off x="11875770" y="101822250"/>
          <a:ext cx="64135" cy="240665"/>
        </a:xfrm>
        <a:prstGeom prst="rect">
          <a:avLst/>
        </a:prstGeom>
        <a:noFill/>
      </xdr:spPr>
    </xdr:pic>
    <xdr:clientData/>
  </xdr:twoCellAnchor>
  <xdr:twoCellAnchor>
    <xdr:from>
      <xdr:col>7</xdr:col>
      <xdr:colOff>357689</xdr:colOff>
      <xdr:row>89</xdr:row>
      <xdr:rowOff>0</xdr:rowOff>
    </xdr:from>
    <xdr:to>
      <xdr:col>7</xdr:col>
      <xdr:colOff>426476</xdr:colOff>
      <xdr:row>89</xdr:row>
      <xdr:rowOff>241101</xdr:rowOff>
    </xdr:to>
    <xdr:pic>
      <xdr:nvPicPr>
        <xdr:cNvPr id="226" name="Picture 6" descr="clip_image3381"/>
        <xdr:cNvPicPr>
          <a:picLocks noChangeAspect="1"/>
        </xdr:cNvPicPr>
      </xdr:nvPicPr>
      <xdr:blipFill>
        <a:blip r:embed="rId1"/>
        <a:stretch>
          <a:fillRect/>
        </a:stretch>
      </xdr:blipFill>
      <xdr:spPr>
        <a:xfrm>
          <a:off x="11939905" y="101822250"/>
          <a:ext cx="68580" cy="240665"/>
        </a:xfrm>
        <a:prstGeom prst="rect">
          <a:avLst/>
        </a:prstGeom>
        <a:noFill/>
      </xdr:spPr>
    </xdr:pic>
    <xdr:clientData/>
  </xdr:twoCellAnchor>
  <xdr:twoCellAnchor>
    <xdr:from>
      <xdr:col>7</xdr:col>
      <xdr:colOff>435647</xdr:colOff>
      <xdr:row>89</xdr:row>
      <xdr:rowOff>0</xdr:rowOff>
    </xdr:from>
    <xdr:to>
      <xdr:col>7</xdr:col>
      <xdr:colOff>499847</xdr:colOff>
      <xdr:row>89</xdr:row>
      <xdr:rowOff>241101</xdr:rowOff>
    </xdr:to>
    <xdr:pic>
      <xdr:nvPicPr>
        <xdr:cNvPr id="227" name="Picture 7" descr="clip_image3383"/>
        <xdr:cNvPicPr>
          <a:picLocks noChangeAspect="1"/>
        </xdr:cNvPicPr>
      </xdr:nvPicPr>
      <xdr:blipFill>
        <a:blip r:embed="rId1"/>
        <a:stretch>
          <a:fillRect/>
        </a:stretch>
      </xdr:blipFill>
      <xdr:spPr>
        <a:xfrm>
          <a:off x="12018010" y="101822250"/>
          <a:ext cx="64135" cy="240665"/>
        </a:xfrm>
        <a:prstGeom prst="rect">
          <a:avLst/>
        </a:prstGeom>
        <a:noFill/>
      </xdr:spPr>
    </xdr:pic>
    <xdr:clientData/>
  </xdr:twoCellAnchor>
  <xdr:twoCellAnchor>
    <xdr:from>
      <xdr:col>7</xdr:col>
      <xdr:colOff>513605</xdr:colOff>
      <xdr:row>89</xdr:row>
      <xdr:rowOff>0</xdr:rowOff>
    </xdr:from>
    <xdr:to>
      <xdr:col>7</xdr:col>
      <xdr:colOff>573220</xdr:colOff>
      <xdr:row>89</xdr:row>
      <xdr:rowOff>241101</xdr:rowOff>
    </xdr:to>
    <xdr:pic>
      <xdr:nvPicPr>
        <xdr:cNvPr id="228" name="Picture 8" descr="clip_image3384"/>
        <xdr:cNvPicPr>
          <a:picLocks noChangeAspect="1"/>
        </xdr:cNvPicPr>
      </xdr:nvPicPr>
      <xdr:blipFill>
        <a:blip r:embed="rId1"/>
        <a:stretch>
          <a:fillRect/>
        </a:stretch>
      </xdr:blipFill>
      <xdr:spPr>
        <a:xfrm>
          <a:off x="12095480" y="101822250"/>
          <a:ext cx="59690" cy="240665"/>
        </a:xfrm>
        <a:prstGeom prst="rect">
          <a:avLst/>
        </a:prstGeom>
        <a:noFill/>
      </xdr:spPr>
    </xdr:pic>
    <xdr:clientData/>
  </xdr:twoCellAnchor>
  <xdr:twoCellAnchor>
    <xdr:from>
      <xdr:col>7</xdr:col>
      <xdr:colOff>586978</xdr:colOff>
      <xdr:row>89</xdr:row>
      <xdr:rowOff>0</xdr:rowOff>
    </xdr:from>
    <xdr:to>
      <xdr:col>7</xdr:col>
      <xdr:colOff>651177</xdr:colOff>
      <xdr:row>89</xdr:row>
      <xdr:rowOff>241101</xdr:rowOff>
    </xdr:to>
    <xdr:pic>
      <xdr:nvPicPr>
        <xdr:cNvPr id="229" name="Picture 9" descr="clip_image3386"/>
        <xdr:cNvPicPr>
          <a:picLocks noChangeAspect="1"/>
        </xdr:cNvPicPr>
      </xdr:nvPicPr>
      <xdr:blipFill>
        <a:blip r:embed="rId1"/>
        <a:stretch>
          <a:fillRect/>
        </a:stretch>
      </xdr:blipFill>
      <xdr:spPr>
        <a:xfrm>
          <a:off x="12169140" y="101822250"/>
          <a:ext cx="64135" cy="240665"/>
        </a:xfrm>
        <a:prstGeom prst="rect">
          <a:avLst/>
        </a:prstGeom>
        <a:noFill/>
      </xdr:spPr>
    </xdr:pic>
    <xdr:clientData/>
  </xdr:twoCellAnchor>
  <xdr:twoCellAnchor>
    <xdr:from>
      <xdr:col>7</xdr:col>
      <xdr:colOff>298074</xdr:colOff>
      <xdr:row>89</xdr:row>
      <xdr:rowOff>0</xdr:rowOff>
    </xdr:from>
    <xdr:to>
      <xdr:col>7</xdr:col>
      <xdr:colOff>357689</xdr:colOff>
      <xdr:row>89</xdr:row>
      <xdr:rowOff>254496</xdr:rowOff>
    </xdr:to>
    <xdr:pic>
      <xdr:nvPicPr>
        <xdr:cNvPr id="230" name="Picture 5" descr="clip_image3380"/>
        <xdr:cNvPicPr>
          <a:picLocks noChangeAspect="1"/>
        </xdr:cNvPicPr>
      </xdr:nvPicPr>
      <xdr:blipFill>
        <a:blip r:embed="rId1"/>
        <a:stretch>
          <a:fillRect/>
        </a:stretch>
      </xdr:blipFill>
      <xdr:spPr>
        <a:xfrm>
          <a:off x="11880215" y="101822250"/>
          <a:ext cx="59690" cy="254000"/>
        </a:xfrm>
        <a:prstGeom prst="rect">
          <a:avLst/>
        </a:prstGeom>
        <a:noFill/>
      </xdr:spPr>
    </xdr:pic>
    <xdr:clientData/>
  </xdr:twoCellAnchor>
  <xdr:twoCellAnchor>
    <xdr:from>
      <xdr:col>7</xdr:col>
      <xdr:colOff>366860</xdr:colOff>
      <xdr:row>89</xdr:row>
      <xdr:rowOff>0</xdr:rowOff>
    </xdr:from>
    <xdr:to>
      <xdr:col>7</xdr:col>
      <xdr:colOff>426476</xdr:colOff>
      <xdr:row>89</xdr:row>
      <xdr:rowOff>254496</xdr:rowOff>
    </xdr:to>
    <xdr:pic>
      <xdr:nvPicPr>
        <xdr:cNvPr id="231" name="Picture 6" descr="clip_image3381"/>
        <xdr:cNvPicPr>
          <a:picLocks noChangeAspect="1"/>
        </xdr:cNvPicPr>
      </xdr:nvPicPr>
      <xdr:blipFill>
        <a:blip r:embed="rId1"/>
        <a:stretch>
          <a:fillRect/>
        </a:stretch>
      </xdr:blipFill>
      <xdr:spPr>
        <a:xfrm>
          <a:off x="11948795" y="101822250"/>
          <a:ext cx="59690" cy="254000"/>
        </a:xfrm>
        <a:prstGeom prst="rect">
          <a:avLst/>
        </a:prstGeom>
        <a:noFill/>
      </xdr:spPr>
    </xdr:pic>
    <xdr:clientData/>
  </xdr:twoCellAnchor>
  <xdr:twoCellAnchor>
    <xdr:from>
      <xdr:col>7</xdr:col>
      <xdr:colOff>298074</xdr:colOff>
      <xdr:row>89</xdr:row>
      <xdr:rowOff>0</xdr:rowOff>
    </xdr:from>
    <xdr:to>
      <xdr:col>7</xdr:col>
      <xdr:colOff>357689</xdr:colOff>
      <xdr:row>89</xdr:row>
      <xdr:rowOff>241101</xdr:rowOff>
    </xdr:to>
    <xdr:pic>
      <xdr:nvPicPr>
        <xdr:cNvPr id="232" name="Picture 5" descr="clip_image3380"/>
        <xdr:cNvPicPr>
          <a:picLocks noChangeAspect="1"/>
        </xdr:cNvPicPr>
      </xdr:nvPicPr>
      <xdr:blipFill>
        <a:blip r:embed="rId1"/>
        <a:stretch>
          <a:fillRect/>
        </a:stretch>
      </xdr:blipFill>
      <xdr:spPr>
        <a:xfrm>
          <a:off x="11880215" y="101822250"/>
          <a:ext cx="59690" cy="240665"/>
        </a:xfrm>
        <a:prstGeom prst="rect">
          <a:avLst/>
        </a:prstGeom>
        <a:noFill/>
      </xdr:spPr>
    </xdr:pic>
    <xdr:clientData/>
  </xdr:twoCellAnchor>
  <xdr:twoCellAnchor>
    <xdr:from>
      <xdr:col>7</xdr:col>
      <xdr:colOff>366860</xdr:colOff>
      <xdr:row>89</xdr:row>
      <xdr:rowOff>0</xdr:rowOff>
    </xdr:from>
    <xdr:to>
      <xdr:col>7</xdr:col>
      <xdr:colOff>426476</xdr:colOff>
      <xdr:row>89</xdr:row>
      <xdr:rowOff>241101</xdr:rowOff>
    </xdr:to>
    <xdr:pic>
      <xdr:nvPicPr>
        <xdr:cNvPr id="233" name="Picture 6" descr="clip_image3381"/>
        <xdr:cNvPicPr>
          <a:picLocks noChangeAspect="1"/>
        </xdr:cNvPicPr>
      </xdr:nvPicPr>
      <xdr:blipFill>
        <a:blip r:embed="rId1"/>
        <a:stretch>
          <a:fillRect/>
        </a:stretch>
      </xdr:blipFill>
      <xdr:spPr>
        <a:xfrm>
          <a:off x="11948795" y="101822250"/>
          <a:ext cx="59690" cy="240665"/>
        </a:xfrm>
        <a:prstGeom prst="rect">
          <a:avLst/>
        </a:prstGeom>
        <a:noFill/>
      </xdr:spPr>
    </xdr:pic>
    <xdr:clientData/>
  </xdr:twoCellAnchor>
  <xdr:twoCellAnchor>
    <xdr:from>
      <xdr:col>7</xdr:col>
      <xdr:colOff>68786</xdr:colOff>
      <xdr:row>89</xdr:row>
      <xdr:rowOff>0</xdr:rowOff>
    </xdr:from>
    <xdr:to>
      <xdr:col>7</xdr:col>
      <xdr:colOff>142157</xdr:colOff>
      <xdr:row>89</xdr:row>
      <xdr:rowOff>254496</xdr:rowOff>
    </xdr:to>
    <xdr:pic>
      <xdr:nvPicPr>
        <xdr:cNvPr id="234" name="Picture 2" descr="clip_image3377"/>
        <xdr:cNvPicPr>
          <a:picLocks noChangeAspect="1"/>
        </xdr:cNvPicPr>
      </xdr:nvPicPr>
      <xdr:blipFill>
        <a:blip r:embed="rId1"/>
        <a:stretch>
          <a:fillRect/>
        </a:stretch>
      </xdr:blipFill>
      <xdr:spPr>
        <a:xfrm>
          <a:off x="11650980" y="101822250"/>
          <a:ext cx="73025" cy="254000"/>
        </a:xfrm>
        <a:prstGeom prst="rect">
          <a:avLst/>
        </a:prstGeom>
        <a:noFill/>
      </xdr:spPr>
    </xdr:pic>
    <xdr:clientData/>
  </xdr:twoCellAnchor>
  <xdr:twoCellAnchor>
    <xdr:from>
      <xdr:col>7</xdr:col>
      <xdr:colOff>288903</xdr:colOff>
      <xdr:row>89</xdr:row>
      <xdr:rowOff>0</xdr:rowOff>
    </xdr:from>
    <xdr:to>
      <xdr:col>7</xdr:col>
      <xdr:colOff>357689</xdr:colOff>
      <xdr:row>89</xdr:row>
      <xdr:rowOff>254496</xdr:rowOff>
    </xdr:to>
    <xdr:pic>
      <xdr:nvPicPr>
        <xdr:cNvPr id="235" name="Picture 5" descr="clip_image3380"/>
        <xdr:cNvPicPr>
          <a:picLocks noChangeAspect="1"/>
        </xdr:cNvPicPr>
      </xdr:nvPicPr>
      <xdr:blipFill>
        <a:blip r:embed="rId1"/>
        <a:stretch>
          <a:fillRect/>
        </a:stretch>
      </xdr:blipFill>
      <xdr:spPr>
        <a:xfrm>
          <a:off x="11870690" y="101822250"/>
          <a:ext cx="69215" cy="254000"/>
        </a:xfrm>
        <a:prstGeom prst="rect">
          <a:avLst/>
        </a:prstGeom>
        <a:noFill/>
      </xdr:spPr>
    </xdr:pic>
    <xdr:clientData/>
  </xdr:twoCellAnchor>
  <xdr:twoCellAnchor>
    <xdr:from>
      <xdr:col>7</xdr:col>
      <xdr:colOff>362275</xdr:colOff>
      <xdr:row>89</xdr:row>
      <xdr:rowOff>0</xdr:rowOff>
    </xdr:from>
    <xdr:to>
      <xdr:col>7</xdr:col>
      <xdr:colOff>426476</xdr:colOff>
      <xdr:row>89</xdr:row>
      <xdr:rowOff>254496</xdr:rowOff>
    </xdr:to>
    <xdr:pic>
      <xdr:nvPicPr>
        <xdr:cNvPr id="236" name="Picture 6" descr="clip_image3381"/>
        <xdr:cNvPicPr>
          <a:picLocks noChangeAspect="1"/>
        </xdr:cNvPicPr>
      </xdr:nvPicPr>
      <xdr:blipFill>
        <a:blip r:embed="rId1"/>
        <a:stretch>
          <a:fillRect/>
        </a:stretch>
      </xdr:blipFill>
      <xdr:spPr>
        <a:xfrm>
          <a:off x="11944350" y="101822250"/>
          <a:ext cx="64135" cy="254000"/>
        </a:xfrm>
        <a:prstGeom prst="rect">
          <a:avLst/>
        </a:prstGeom>
        <a:noFill/>
      </xdr:spPr>
    </xdr:pic>
    <xdr:clientData/>
  </xdr:twoCellAnchor>
  <xdr:twoCellAnchor>
    <xdr:from>
      <xdr:col>7</xdr:col>
      <xdr:colOff>509020</xdr:colOff>
      <xdr:row>89</xdr:row>
      <xdr:rowOff>0</xdr:rowOff>
    </xdr:from>
    <xdr:to>
      <xdr:col>7</xdr:col>
      <xdr:colOff>573220</xdr:colOff>
      <xdr:row>89</xdr:row>
      <xdr:rowOff>254496</xdr:rowOff>
    </xdr:to>
    <xdr:pic>
      <xdr:nvPicPr>
        <xdr:cNvPr id="237" name="Picture 8" descr="clip_image3384"/>
        <xdr:cNvPicPr>
          <a:picLocks noChangeAspect="1"/>
        </xdr:cNvPicPr>
      </xdr:nvPicPr>
      <xdr:blipFill>
        <a:blip r:embed="rId1"/>
        <a:stretch>
          <a:fillRect/>
        </a:stretch>
      </xdr:blipFill>
      <xdr:spPr>
        <a:xfrm>
          <a:off x="12091035" y="101822250"/>
          <a:ext cx="64135" cy="254000"/>
        </a:xfrm>
        <a:prstGeom prst="rect">
          <a:avLst/>
        </a:prstGeom>
        <a:noFill/>
      </xdr:spPr>
    </xdr:pic>
    <xdr:clientData/>
  </xdr:twoCellAnchor>
  <xdr:twoCellAnchor>
    <xdr:from>
      <xdr:col>7</xdr:col>
      <xdr:colOff>68786</xdr:colOff>
      <xdr:row>89</xdr:row>
      <xdr:rowOff>0</xdr:rowOff>
    </xdr:from>
    <xdr:to>
      <xdr:col>7</xdr:col>
      <xdr:colOff>142157</xdr:colOff>
      <xdr:row>89</xdr:row>
      <xdr:rowOff>241101</xdr:rowOff>
    </xdr:to>
    <xdr:pic>
      <xdr:nvPicPr>
        <xdr:cNvPr id="238" name="Picture 2" descr="clip_image3377"/>
        <xdr:cNvPicPr>
          <a:picLocks noChangeAspect="1"/>
        </xdr:cNvPicPr>
      </xdr:nvPicPr>
      <xdr:blipFill>
        <a:blip r:embed="rId1"/>
        <a:stretch>
          <a:fillRect/>
        </a:stretch>
      </xdr:blipFill>
      <xdr:spPr>
        <a:xfrm>
          <a:off x="11650980" y="101822250"/>
          <a:ext cx="73025" cy="240665"/>
        </a:xfrm>
        <a:prstGeom prst="rect">
          <a:avLst/>
        </a:prstGeom>
        <a:noFill/>
      </xdr:spPr>
    </xdr:pic>
    <xdr:clientData/>
  </xdr:twoCellAnchor>
  <xdr:twoCellAnchor>
    <xdr:from>
      <xdr:col>7</xdr:col>
      <xdr:colOff>288903</xdr:colOff>
      <xdr:row>89</xdr:row>
      <xdr:rowOff>0</xdr:rowOff>
    </xdr:from>
    <xdr:to>
      <xdr:col>7</xdr:col>
      <xdr:colOff>357689</xdr:colOff>
      <xdr:row>89</xdr:row>
      <xdr:rowOff>241101</xdr:rowOff>
    </xdr:to>
    <xdr:pic>
      <xdr:nvPicPr>
        <xdr:cNvPr id="239" name="Picture 5" descr="clip_image3380"/>
        <xdr:cNvPicPr>
          <a:picLocks noChangeAspect="1"/>
        </xdr:cNvPicPr>
      </xdr:nvPicPr>
      <xdr:blipFill>
        <a:blip r:embed="rId1"/>
        <a:stretch>
          <a:fillRect/>
        </a:stretch>
      </xdr:blipFill>
      <xdr:spPr>
        <a:xfrm>
          <a:off x="11870690" y="101822250"/>
          <a:ext cx="69215" cy="240665"/>
        </a:xfrm>
        <a:prstGeom prst="rect">
          <a:avLst/>
        </a:prstGeom>
        <a:noFill/>
      </xdr:spPr>
    </xdr:pic>
    <xdr:clientData/>
  </xdr:twoCellAnchor>
  <xdr:twoCellAnchor>
    <xdr:from>
      <xdr:col>7</xdr:col>
      <xdr:colOff>362275</xdr:colOff>
      <xdr:row>89</xdr:row>
      <xdr:rowOff>0</xdr:rowOff>
    </xdr:from>
    <xdr:to>
      <xdr:col>7</xdr:col>
      <xdr:colOff>426476</xdr:colOff>
      <xdr:row>89</xdr:row>
      <xdr:rowOff>241101</xdr:rowOff>
    </xdr:to>
    <xdr:pic>
      <xdr:nvPicPr>
        <xdr:cNvPr id="240" name="Picture 6" descr="clip_image3381"/>
        <xdr:cNvPicPr>
          <a:picLocks noChangeAspect="1"/>
        </xdr:cNvPicPr>
      </xdr:nvPicPr>
      <xdr:blipFill>
        <a:blip r:embed="rId1"/>
        <a:stretch>
          <a:fillRect/>
        </a:stretch>
      </xdr:blipFill>
      <xdr:spPr>
        <a:xfrm>
          <a:off x="11944350" y="101822250"/>
          <a:ext cx="64135" cy="240665"/>
        </a:xfrm>
        <a:prstGeom prst="rect">
          <a:avLst/>
        </a:prstGeom>
        <a:noFill/>
      </xdr:spPr>
    </xdr:pic>
    <xdr:clientData/>
  </xdr:twoCellAnchor>
  <xdr:twoCellAnchor>
    <xdr:from>
      <xdr:col>7</xdr:col>
      <xdr:colOff>509020</xdr:colOff>
      <xdr:row>89</xdr:row>
      <xdr:rowOff>0</xdr:rowOff>
    </xdr:from>
    <xdr:to>
      <xdr:col>7</xdr:col>
      <xdr:colOff>573220</xdr:colOff>
      <xdr:row>89</xdr:row>
      <xdr:rowOff>241101</xdr:rowOff>
    </xdr:to>
    <xdr:pic>
      <xdr:nvPicPr>
        <xdr:cNvPr id="241" name="Picture 8" descr="clip_image3384"/>
        <xdr:cNvPicPr>
          <a:picLocks noChangeAspect="1"/>
        </xdr:cNvPicPr>
      </xdr:nvPicPr>
      <xdr:blipFill>
        <a:blip r:embed="rId1"/>
        <a:stretch>
          <a:fillRect/>
        </a:stretch>
      </xdr:blipFill>
      <xdr:spPr>
        <a:xfrm>
          <a:off x="12091035" y="101822250"/>
          <a:ext cx="64135" cy="240665"/>
        </a:xfrm>
        <a:prstGeom prst="rect">
          <a:avLst/>
        </a:prstGeom>
        <a:noFill/>
      </xdr:spPr>
    </xdr:pic>
    <xdr:clientData/>
  </xdr:twoCellAnchor>
  <xdr:twoCellAnchor>
    <xdr:from>
      <xdr:col>9</xdr:col>
      <xdr:colOff>0</xdr:colOff>
      <xdr:row>89</xdr:row>
      <xdr:rowOff>0</xdr:rowOff>
    </xdr:from>
    <xdr:to>
      <xdr:col>9</xdr:col>
      <xdr:colOff>64200</xdr:colOff>
      <xdr:row>89</xdr:row>
      <xdr:rowOff>254496</xdr:rowOff>
    </xdr:to>
    <xdr:pic>
      <xdr:nvPicPr>
        <xdr:cNvPr id="242" name="Picture 1" descr="clip_image3376"/>
        <xdr:cNvPicPr>
          <a:picLocks noChangeAspect="1"/>
        </xdr:cNvPicPr>
      </xdr:nvPicPr>
      <xdr:blipFill>
        <a:blip r:embed="rId1"/>
        <a:stretch>
          <a:fillRect/>
        </a:stretch>
      </xdr:blipFill>
      <xdr:spPr>
        <a:xfrm>
          <a:off x="19387185" y="101822250"/>
          <a:ext cx="64135" cy="254000"/>
        </a:xfrm>
        <a:prstGeom prst="rect">
          <a:avLst/>
        </a:prstGeom>
        <a:noFill/>
      </xdr:spPr>
    </xdr:pic>
    <xdr:clientData/>
  </xdr:twoCellAnchor>
  <xdr:twoCellAnchor>
    <xdr:from>
      <xdr:col>9</xdr:col>
      <xdr:colOff>73371</xdr:colOff>
      <xdr:row>89</xdr:row>
      <xdr:rowOff>0</xdr:rowOff>
    </xdr:from>
    <xdr:to>
      <xdr:col>9</xdr:col>
      <xdr:colOff>142157</xdr:colOff>
      <xdr:row>89</xdr:row>
      <xdr:rowOff>254496</xdr:rowOff>
    </xdr:to>
    <xdr:pic>
      <xdr:nvPicPr>
        <xdr:cNvPr id="243" name="Picture 2" descr="clip_image3377"/>
        <xdr:cNvPicPr>
          <a:picLocks noChangeAspect="1"/>
        </xdr:cNvPicPr>
      </xdr:nvPicPr>
      <xdr:blipFill>
        <a:blip r:embed="rId1"/>
        <a:stretch>
          <a:fillRect/>
        </a:stretch>
      </xdr:blipFill>
      <xdr:spPr>
        <a:xfrm>
          <a:off x="19460210" y="101822250"/>
          <a:ext cx="68580" cy="254000"/>
        </a:xfrm>
        <a:prstGeom prst="rect">
          <a:avLst/>
        </a:prstGeom>
        <a:noFill/>
      </xdr:spPr>
    </xdr:pic>
    <xdr:clientData/>
  </xdr:twoCellAnchor>
  <xdr:twoCellAnchor>
    <xdr:from>
      <xdr:col>9</xdr:col>
      <xdr:colOff>146743</xdr:colOff>
      <xdr:row>89</xdr:row>
      <xdr:rowOff>0</xdr:rowOff>
    </xdr:from>
    <xdr:to>
      <xdr:col>9</xdr:col>
      <xdr:colOff>210945</xdr:colOff>
      <xdr:row>89</xdr:row>
      <xdr:rowOff>254496</xdr:rowOff>
    </xdr:to>
    <xdr:pic>
      <xdr:nvPicPr>
        <xdr:cNvPr id="244" name="Picture 3" descr="clip_image3378"/>
        <xdr:cNvPicPr>
          <a:picLocks noChangeAspect="1"/>
        </xdr:cNvPicPr>
      </xdr:nvPicPr>
      <xdr:blipFill>
        <a:blip r:embed="rId1"/>
        <a:stretch>
          <a:fillRect/>
        </a:stretch>
      </xdr:blipFill>
      <xdr:spPr>
        <a:xfrm>
          <a:off x="19533870" y="101822250"/>
          <a:ext cx="64135" cy="254000"/>
        </a:xfrm>
        <a:prstGeom prst="rect">
          <a:avLst/>
        </a:prstGeom>
        <a:noFill/>
      </xdr:spPr>
    </xdr:pic>
    <xdr:clientData/>
  </xdr:twoCellAnchor>
  <xdr:twoCellAnchor>
    <xdr:from>
      <xdr:col>9</xdr:col>
      <xdr:colOff>215531</xdr:colOff>
      <xdr:row>89</xdr:row>
      <xdr:rowOff>0</xdr:rowOff>
    </xdr:from>
    <xdr:to>
      <xdr:col>9</xdr:col>
      <xdr:colOff>284317</xdr:colOff>
      <xdr:row>89</xdr:row>
      <xdr:rowOff>254496</xdr:rowOff>
    </xdr:to>
    <xdr:pic>
      <xdr:nvPicPr>
        <xdr:cNvPr id="245" name="Picture 4" descr="clip_image3379"/>
        <xdr:cNvPicPr>
          <a:picLocks noChangeAspect="1"/>
        </xdr:cNvPicPr>
      </xdr:nvPicPr>
      <xdr:blipFill>
        <a:blip r:embed="rId1"/>
        <a:stretch>
          <a:fillRect/>
        </a:stretch>
      </xdr:blipFill>
      <xdr:spPr>
        <a:xfrm>
          <a:off x="19602450" y="101822250"/>
          <a:ext cx="68580" cy="254000"/>
        </a:xfrm>
        <a:prstGeom prst="rect">
          <a:avLst/>
        </a:prstGeom>
        <a:noFill/>
      </xdr:spPr>
    </xdr:pic>
    <xdr:clientData/>
  </xdr:twoCellAnchor>
  <xdr:twoCellAnchor>
    <xdr:from>
      <xdr:col>9</xdr:col>
      <xdr:colOff>293489</xdr:colOff>
      <xdr:row>89</xdr:row>
      <xdr:rowOff>0</xdr:rowOff>
    </xdr:from>
    <xdr:to>
      <xdr:col>9</xdr:col>
      <xdr:colOff>357689</xdr:colOff>
      <xdr:row>89</xdr:row>
      <xdr:rowOff>254496</xdr:rowOff>
    </xdr:to>
    <xdr:pic>
      <xdr:nvPicPr>
        <xdr:cNvPr id="246" name="Picture 5" descr="clip_image3380"/>
        <xdr:cNvPicPr>
          <a:picLocks noChangeAspect="1"/>
        </xdr:cNvPicPr>
      </xdr:nvPicPr>
      <xdr:blipFill>
        <a:blip r:embed="rId1"/>
        <a:stretch>
          <a:fillRect/>
        </a:stretch>
      </xdr:blipFill>
      <xdr:spPr>
        <a:xfrm>
          <a:off x="19680555" y="101822250"/>
          <a:ext cx="64135" cy="254000"/>
        </a:xfrm>
        <a:prstGeom prst="rect">
          <a:avLst/>
        </a:prstGeom>
        <a:noFill/>
      </xdr:spPr>
    </xdr:pic>
    <xdr:clientData/>
  </xdr:twoCellAnchor>
  <xdr:twoCellAnchor>
    <xdr:from>
      <xdr:col>9</xdr:col>
      <xdr:colOff>357689</xdr:colOff>
      <xdr:row>89</xdr:row>
      <xdr:rowOff>0</xdr:rowOff>
    </xdr:from>
    <xdr:to>
      <xdr:col>9</xdr:col>
      <xdr:colOff>426476</xdr:colOff>
      <xdr:row>89</xdr:row>
      <xdr:rowOff>254496</xdr:rowOff>
    </xdr:to>
    <xdr:pic>
      <xdr:nvPicPr>
        <xdr:cNvPr id="247" name="Picture 6" descr="clip_image3381"/>
        <xdr:cNvPicPr>
          <a:picLocks noChangeAspect="1"/>
        </xdr:cNvPicPr>
      </xdr:nvPicPr>
      <xdr:blipFill>
        <a:blip r:embed="rId1"/>
        <a:stretch>
          <a:fillRect/>
        </a:stretch>
      </xdr:blipFill>
      <xdr:spPr>
        <a:xfrm>
          <a:off x="19744690" y="101822250"/>
          <a:ext cx="68580" cy="254000"/>
        </a:xfrm>
        <a:prstGeom prst="rect">
          <a:avLst/>
        </a:prstGeom>
        <a:noFill/>
      </xdr:spPr>
    </xdr:pic>
    <xdr:clientData/>
  </xdr:twoCellAnchor>
  <xdr:twoCellAnchor>
    <xdr:from>
      <xdr:col>9</xdr:col>
      <xdr:colOff>435647</xdr:colOff>
      <xdr:row>89</xdr:row>
      <xdr:rowOff>0</xdr:rowOff>
    </xdr:from>
    <xdr:to>
      <xdr:col>9</xdr:col>
      <xdr:colOff>499847</xdr:colOff>
      <xdr:row>89</xdr:row>
      <xdr:rowOff>254496</xdr:rowOff>
    </xdr:to>
    <xdr:pic>
      <xdr:nvPicPr>
        <xdr:cNvPr id="248" name="Picture 7" descr="clip_image3383"/>
        <xdr:cNvPicPr>
          <a:picLocks noChangeAspect="1"/>
        </xdr:cNvPicPr>
      </xdr:nvPicPr>
      <xdr:blipFill>
        <a:blip r:embed="rId1"/>
        <a:stretch>
          <a:fillRect/>
        </a:stretch>
      </xdr:blipFill>
      <xdr:spPr>
        <a:xfrm>
          <a:off x="19822795" y="101822250"/>
          <a:ext cx="64135" cy="254000"/>
        </a:xfrm>
        <a:prstGeom prst="rect">
          <a:avLst/>
        </a:prstGeom>
        <a:noFill/>
      </xdr:spPr>
    </xdr:pic>
    <xdr:clientData/>
  </xdr:twoCellAnchor>
  <xdr:twoCellAnchor>
    <xdr:from>
      <xdr:col>9</xdr:col>
      <xdr:colOff>513605</xdr:colOff>
      <xdr:row>89</xdr:row>
      <xdr:rowOff>0</xdr:rowOff>
    </xdr:from>
    <xdr:to>
      <xdr:col>9</xdr:col>
      <xdr:colOff>573220</xdr:colOff>
      <xdr:row>89</xdr:row>
      <xdr:rowOff>254496</xdr:rowOff>
    </xdr:to>
    <xdr:pic>
      <xdr:nvPicPr>
        <xdr:cNvPr id="249" name="Picture 8" descr="clip_image3384"/>
        <xdr:cNvPicPr>
          <a:picLocks noChangeAspect="1"/>
        </xdr:cNvPicPr>
      </xdr:nvPicPr>
      <xdr:blipFill>
        <a:blip r:embed="rId1"/>
        <a:stretch>
          <a:fillRect/>
        </a:stretch>
      </xdr:blipFill>
      <xdr:spPr>
        <a:xfrm>
          <a:off x="19900265" y="101822250"/>
          <a:ext cx="59690" cy="254000"/>
        </a:xfrm>
        <a:prstGeom prst="rect">
          <a:avLst/>
        </a:prstGeom>
        <a:noFill/>
      </xdr:spPr>
    </xdr:pic>
    <xdr:clientData/>
  </xdr:twoCellAnchor>
  <xdr:twoCellAnchor>
    <xdr:from>
      <xdr:col>9</xdr:col>
      <xdr:colOff>586978</xdr:colOff>
      <xdr:row>89</xdr:row>
      <xdr:rowOff>0</xdr:rowOff>
    </xdr:from>
    <xdr:to>
      <xdr:col>9</xdr:col>
      <xdr:colOff>651177</xdr:colOff>
      <xdr:row>89</xdr:row>
      <xdr:rowOff>254496</xdr:rowOff>
    </xdr:to>
    <xdr:pic>
      <xdr:nvPicPr>
        <xdr:cNvPr id="250" name="Picture 9" descr="clip_image3386"/>
        <xdr:cNvPicPr>
          <a:picLocks noChangeAspect="1"/>
        </xdr:cNvPicPr>
      </xdr:nvPicPr>
      <xdr:blipFill>
        <a:blip r:embed="rId1"/>
        <a:stretch>
          <a:fillRect/>
        </a:stretch>
      </xdr:blipFill>
      <xdr:spPr>
        <a:xfrm>
          <a:off x="19973925" y="101822250"/>
          <a:ext cx="64135" cy="254000"/>
        </a:xfrm>
        <a:prstGeom prst="rect">
          <a:avLst/>
        </a:prstGeom>
        <a:noFill/>
      </xdr:spPr>
    </xdr:pic>
    <xdr:clientData/>
  </xdr:twoCellAnchor>
  <xdr:twoCellAnchor>
    <xdr:from>
      <xdr:col>9</xdr:col>
      <xdr:colOff>0</xdr:colOff>
      <xdr:row>89</xdr:row>
      <xdr:rowOff>0</xdr:rowOff>
    </xdr:from>
    <xdr:to>
      <xdr:col>9</xdr:col>
      <xdr:colOff>64200</xdr:colOff>
      <xdr:row>89</xdr:row>
      <xdr:rowOff>241101</xdr:rowOff>
    </xdr:to>
    <xdr:pic>
      <xdr:nvPicPr>
        <xdr:cNvPr id="251" name="Picture 1" descr="clip_image3376"/>
        <xdr:cNvPicPr>
          <a:picLocks noChangeAspect="1"/>
        </xdr:cNvPicPr>
      </xdr:nvPicPr>
      <xdr:blipFill>
        <a:blip r:embed="rId1"/>
        <a:stretch>
          <a:fillRect/>
        </a:stretch>
      </xdr:blipFill>
      <xdr:spPr>
        <a:xfrm>
          <a:off x="19387185" y="101822250"/>
          <a:ext cx="64135" cy="240665"/>
        </a:xfrm>
        <a:prstGeom prst="rect">
          <a:avLst/>
        </a:prstGeom>
        <a:noFill/>
      </xdr:spPr>
    </xdr:pic>
    <xdr:clientData/>
  </xdr:twoCellAnchor>
  <xdr:twoCellAnchor>
    <xdr:from>
      <xdr:col>9</xdr:col>
      <xdr:colOff>73371</xdr:colOff>
      <xdr:row>89</xdr:row>
      <xdr:rowOff>0</xdr:rowOff>
    </xdr:from>
    <xdr:to>
      <xdr:col>9</xdr:col>
      <xdr:colOff>142157</xdr:colOff>
      <xdr:row>89</xdr:row>
      <xdr:rowOff>241101</xdr:rowOff>
    </xdr:to>
    <xdr:pic>
      <xdr:nvPicPr>
        <xdr:cNvPr id="252" name="Picture 2" descr="clip_image3377"/>
        <xdr:cNvPicPr>
          <a:picLocks noChangeAspect="1"/>
        </xdr:cNvPicPr>
      </xdr:nvPicPr>
      <xdr:blipFill>
        <a:blip r:embed="rId1"/>
        <a:stretch>
          <a:fillRect/>
        </a:stretch>
      </xdr:blipFill>
      <xdr:spPr>
        <a:xfrm>
          <a:off x="19460210" y="101822250"/>
          <a:ext cx="68580" cy="240665"/>
        </a:xfrm>
        <a:prstGeom prst="rect">
          <a:avLst/>
        </a:prstGeom>
        <a:noFill/>
      </xdr:spPr>
    </xdr:pic>
    <xdr:clientData/>
  </xdr:twoCellAnchor>
  <xdr:twoCellAnchor>
    <xdr:from>
      <xdr:col>9</xdr:col>
      <xdr:colOff>146743</xdr:colOff>
      <xdr:row>89</xdr:row>
      <xdr:rowOff>0</xdr:rowOff>
    </xdr:from>
    <xdr:to>
      <xdr:col>9</xdr:col>
      <xdr:colOff>210945</xdr:colOff>
      <xdr:row>89</xdr:row>
      <xdr:rowOff>241101</xdr:rowOff>
    </xdr:to>
    <xdr:pic>
      <xdr:nvPicPr>
        <xdr:cNvPr id="253" name="Picture 3" descr="clip_image3378"/>
        <xdr:cNvPicPr>
          <a:picLocks noChangeAspect="1"/>
        </xdr:cNvPicPr>
      </xdr:nvPicPr>
      <xdr:blipFill>
        <a:blip r:embed="rId1"/>
        <a:stretch>
          <a:fillRect/>
        </a:stretch>
      </xdr:blipFill>
      <xdr:spPr>
        <a:xfrm>
          <a:off x="19533870" y="101822250"/>
          <a:ext cx="64135" cy="240665"/>
        </a:xfrm>
        <a:prstGeom prst="rect">
          <a:avLst/>
        </a:prstGeom>
        <a:noFill/>
      </xdr:spPr>
    </xdr:pic>
    <xdr:clientData/>
  </xdr:twoCellAnchor>
  <xdr:twoCellAnchor>
    <xdr:from>
      <xdr:col>9</xdr:col>
      <xdr:colOff>215531</xdr:colOff>
      <xdr:row>89</xdr:row>
      <xdr:rowOff>0</xdr:rowOff>
    </xdr:from>
    <xdr:to>
      <xdr:col>9</xdr:col>
      <xdr:colOff>284317</xdr:colOff>
      <xdr:row>89</xdr:row>
      <xdr:rowOff>241101</xdr:rowOff>
    </xdr:to>
    <xdr:pic>
      <xdr:nvPicPr>
        <xdr:cNvPr id="254" name="Picture 4" descr="clip_image3379"/>
        <xdr:cNvPicPr>
          <a:picLocks noChangeAspect="1"/>
        </xdr:cNvPicPr>
      </xdr:nvPicPr>
      <xdr:blipFill>
        <a:blip r:embed="rId1"/>
        <a:stretch>
          <a:fillRect/>
        </a:stretch>
      </xdr:blipFill>
      <xdr:spPr>
        <a:xfrm>
          <a:off x="19602450" y="101822250"/>
          <a:ext cx="68580" cy="240665"/>
        </a:xfrm>
        <a:prstGeom prst="rect">
          <a:avLst/>
        </a:prstGeom>
        <a:noFill/>
      </xdr:spPr>
    </xdr:pic>
    <xdr:clientData/>
  </xdr:twoCellAnchor>
  <xdr:twoCellAnchor>
    <xdr:from>
      <xdr:col>9</xdr:col>
      <xdr:colOff>293489</xdr:colOff>
      <xdr:row>89</xdr:row>
      <xdr:rowOff>0</xdr:rowOff>
    </xdr:from>
    <xdr:to>
      <xdr:col>9</xdr:col>
      <xdr:colOff>357689</xdr:colOff>
      <xdr:row>89</xdr:row>
      <xdr:rowOff>241101</xdr:rowOff>
    </xdr:to>
    <xdr:pic>
      <xdr:nvPicPr>
        <xdr:cNvPr id="255" name="Picture 5" descr="clip_image3380"/>
        <xdr:cNvPicPr>
          <a:picLocks noChangeAspect="1"/>
        </xdr:cNvPicPr>
      </xdr:nvPicPr>
      <xdr:blipFill>
        <a:blip r:embed="rId1"/>
        <a:stretch>
          <a:fillRect/>
        </a:stretch>
      </xdr:blipFill>
      <xdr:spPr>
        <a:xfrm>
          <a:off x="19680555" y="101822250"/>
          <a:ext cx="64135" cy="240665"/>
        </a:xfrm>
        <a:prstGeom prst="rect">
          <a:avLst/>
        </a:prstGeom>
        <a:noFill/>
      </xdr:spPr>
    </xdr:pic>
    <xdr:clientData/>
  </xdr:twoCellAnchor>
  <xdr:twoCellAnchor>
    <xdr:from>
      <xdr:col>9</xdr:col>
      <xdr:colOff>357689</xdr:colOff>
      <xdr:row>89</xdr:row>
      <xdr:rowOff>0</xdr:rowOff>
    </xdr:from>
    <xdr:to>
      <xdr:col>9</xdr:col>
      <xdr:colOff>426476</xdr:colOff>
      <xdr:row>89</xdr:row>
      <xdr:rowOff>241101</xdr:rowOff>
    </xdr:to>
    <xdr:pic>
      <xdr:nvPicPr>
        <xdr:cNvPr id="256" name="Picture 6" descr="clip_image3381"/>
        <xdr:cNvPicPr>
          <a:picLocks noChangeAspect="1"/>
        </xdr:cNvPicPr>
      </xdr:nvPicPr>
      <xdr:blipFill>
        <a:blip r:embed="rId1"/>
        <a:stretch>
          <a:fillRect/>
        </a:stretch>
      </xdr:blipFill>
      <xdr:spPr>
        <a:xfrm>
          <a:off x="19744690" y="101822250"/>
          <a:ext cx="68580" cy="240665"/>
        </a:xfrm>
        <a:prstGeom prst="rect">
          <a:avLst/>
        </a:prstGeom>
        <a:noFill/>
      </xdr:spPr>
    </xdr:pic>
    <xdr:clientData/>
  </xdr:twoCellAnchor>
  <xdr:twoCellAnchor>
    <xdr:from>
      <xdr:col>9</xdr:col>
      <xdr:colOff>435647</xdr:colOff>
      <xdr:row>89</xdr:row>
      <xdr:rowOff>0</xdr:rowOff>
    </xdr:from>
    <xdr:to>
      <xdr:col>9</xdr:col>
      <xdr:colOff>499847</xdr:colOff>
      <xdr:row>89</xdr:row>
      <xdr:rowOff>241101</xdr:rowOff>
    </xdr:to>
    <xdr:pic>
      <xdr:nvPicPr>
        <xdr:cNvPr id="257" name="Picture 7" descr="clip_image3383"/>
        <xdr:cNvPicPr>
          <a:picLocks noChangeAspect="1"/>
        </xdr:cNvPicPr>
      </xdr:nvPicPr>
      <xdr:blipFill>
        <a:blip r:embed="rId1"/>
        <a:stretch>
          <a:fillRect/>
        </a:stretch>
      </xdr:blipFill>
      <xdr:spPr>
        <a:xfrm>
          <a:off x="19822795" y="101822250"/>
          <a:ext cx="64135" cy="240665"/>
        </a:xfrm>
        <a:prstGeom prst="rect">
          <a:avLst/>
        </a:prstGeom>
        <a:noFill/>
      </xdr:spPr>
    </xdr:pic>
    <xdr:clientData/>
  </xdr:twoCellAnchor>
  <xdr:twoCellAnchor>
    <xdr:from>
      <xdr:col>9</xdr:col>
      <xdr:colOff>513605</xdr:colOff>
      <xdr:row>89</xdr:row>
      <xdr:rowOff>0</xdr:rowOff>
    </xdr:from>
    <xdr:to>
      <xdr:col>9</xdr:col>
      <xdr:colOff>573220</xdr:colOff>
      <xdr:row>89</xdr:row>
      <xdr:rowOff>241101</xdr:rowOff>
    </xdr:to>
    <xdr:pic>
      <xdr:nvPicPr>
        <xdr:cNvPr id="258" name="Picture 8" descr="clip_image3384"/>
        <xdr:cNvPicPr>
          <a:picLocks noChangeAspect="1"/>
        </xdr:cNvPicPr>
      </xdr:nvPicPr>
      <xdr:blipFill>
        <a:blip r:embed="rId1"/>
        <a:stretch>
          <a:fillRect/>
        </a:stretch>
      </xdr:blipFill>
      <xdr:spPr>
        <a:xfrm>
          <a:off x="19900265" y="101822250"/>
          <a:ext cx="59690" cy="240665"/>
        </a:xfrm>
        <a:prstGeom prst="rect">
          <a:avLst/>
        </a:prstGeom>
        <a:noFill/>
      </xdr:spPr>
    </xdr:pic>
    <xdr:clientData/>
  </xdr:twoCellAnchor>
  <xdr:twoCellAnchor>
    <xdr:from>
      <xdr:col>9</xdr:col>
      <xdr:colOff>586978</xdr:colOff>
      <xdr:row>89</xdr:row>
      <xdr:rowOff>0</xdr:rowOff>
    </xdr:from>
    <xdr:to>
      <xdr:col>9</xdr:col>
      <xdr:colOff>651177</xdr:colOff>
      <xdr:row>89</xdr:row>
      <xdr:rowOff>241101</xdr:rowOff>
    </xdr:to>
    <xdr:pic>
      <xdr:nvPicPr>
        <xdr:cNvPr id="259" name="Picture 9" descr="clip_image3386"/>
        <xdr:cNvPicPr>
          <a:picLocks noChangeAspect="1"/>
        </xdr:cNvPicPr>
      </xdr:nvPicPr>
      <xdr:blipFill>
        <a:blip r:embed="rId1"/>
        <a:stretch>
          <a:fillRect/>
        </a:stretch>
      </xdr:blipFill>
      <xdr:spPr>
        <a:xfrm>
          <a:off x="19973925" y="101822250"/>
          <a:ext cx="64135" cy="240665"/>
        </a:xfrm>
        <a:prstGeom prst="rect">
          <a:avLst/>
        </a:prstGeom>
        <a:noFill/>
      </xdr:spPr>
    </xdr:pic>
    <xdr:clientData/>
  </xdr:twoCellAnchor>
  <xdr:twoCellAnchor>
    <xdr:from>
      <xdr:col>9</xdr:col>
      <xdr:colOff>298074</xdr:colOff>
      <xdr:row>89</xdr:row>
      <xdr:rowOff>0</xdr:rowOff>
    </xdr:from>
    <xdr:to>
      <xdr:col>9</xdr:col>
      <xdr:colOff>357689</xdr:colOff>
      <xdr:row>89</xdr:row>
      <xdr:rowOff>254496</xdr:rowOff>
    </xdr:to>
    <xdr:pic>
      <xdr:nvPicPr>
        <xdr:cNvPr id="260" name="Picture 5" descr="clip_image3380"/>
        <xdr:cNvPicPr>
          <a:picLocks noChangeAspect="1"/>
        </xdr:cNvPicPr>
      </xdr:nvPicPr>
      <xdr:blipFill>
        <a:blip r:embed="rId1"/>
        <a:stretch>
          <a:fillRect/>
        </a:stretch>
      </xdr:blipFill>
      <xdr:spPr>
        <a:xfrm>
          <a:off x="19685000" y="101822250"/>
          <a:ext cx="59690" cy="254000"/>
        </a:xfrm>
        <a:prstGeom prst="rect">
          <a:avLst/>
        </a:prstGeom>
        <a:noFill/>
      </xdr:spPr>
    </xdr:pic>
    <xdr:clientData/>
  </xdr:twoCellAnchor>
  <xdr:twoCellAnchor>
    <xdr:from>
      <xdr:col>9</xdr:col>
      <xdr:colOff>366860</xdr:colOff>
      <xdr:row>89</xdr:row>
      <xdr:rowOff>0</xdr:rowOff>
    </xdr:from>
    <xdr:to>
      <xdr:col>9</xdr:col>
      <xdr:colOff>426476</xdr:colOff>
      <xdr:row>89</xdr:row>
      <xdr:rowOff>254496</xdr:rowOff>
    </xdr:to>
    <xdr:pic>
      <xdr:nvPicPr>
        <xdr:cNvPr id="261" name="Picture 6" descr="clip_image3381"/>
        <xdr:cNvPicPr>
          <a:picLocks noChangeAspect="1"/>
        </xdr:cNvPicPr>
      </xdr:nvPicPr>
      <xdr:blipFill>
        <a:blip r:embed="rId1"/>
        <a:stretch>
          <a:fillRect/>
        </a:stretch>
      </xdr:blipFill>
      <xdr:spPr>
        <a:xfrm>
          <a:off x="19753580" y="101822250"/>
          <a:ext cx="59690" cy="254000"/>
        </a:xfrm>
        <a:prstGeom prst="rect">
          <a:avLst/>
        </a:prstGeom>
        <a:noFill/>
      </xdr:spPr>
    </xdr:pic>
    <xdr:clientData/>
  </xdr:twoCellAnchor>
  <xdr:twoCellAnchor>
    <xdr:from>
      <xdr:col>9</xdr:col>
      <xdr:colOff>298074</xdr:colOff>
      <xdr:row>89</xdr:row>
      <xdr:rowOff>0</xdr:rowOff>
    </xdr:from>
    <xdr:to>
      <xdr:col>9</xdr:col>
      <xdr:colOff>357689</xdr:colOff>
      <xdr:row>89</xdr:row>
      <xdr:rowOff>241101</xdr:rowOff>
    </xdr:to>
    <xdr:pic>
      <xdr:nvPicPr>
        <xdr:cNvPr id="262" name="Picture 5" descr="clip_image3380"/>
        <xdr:cNvPicPr>
          <a:picLocks noChangeAspect="1"/>
        </xdr:cNvPicPr>
      </xdr:nvPicPr>
      <xdr:blipFill>
        <a:blip r:embed="rId1"/>
        <a:stretch>
          <a:fillRect/>
        </a:stretch>
      </xdr:blipFill>
      <xdr:spPr>
        <a:xfrm>
          <a:off x="19685000" y="101822250"/>
          <a:ext cx="59690" cy="240665"/>
        </a:xfrm>
        <a:prstGeom prst="rect">
          <a:avLst/>
        </a:prstGeom>
        <a:noFill/>
      </xdr:spPr>
    </xdr:pic>
    <xdr:clientData/>
  </xdr:twoCellAnchor>
  <xdr:twoCellAnchor>
    <xdr:from>
      <xdr:col>9</xdr:col>
      <xdr:colOff>366860</xdr:colOff>
      <xdr:row>89</xdr:row>
      <xdr:rowOff>0</xdr:rowOff>
    </xdr:from>
    <xdr:to>
      <xdr:col>9</xdr:col>
      <xdr:colOff>426476</xdr:colOff>
      <xdr:row>89</xdr:row>
      <xdr:rowOff>241101</xdr:rowOff>
    </xdr:to>
    <xdr:pic>
      <xdr:nvPicPr>
        <xdr:cNvPr id="263" name="Picture 6" descr="clip_image3381"/>
        <xdr:cNvPicPr>
          <a:picLocks noChangeAspect="1"/>
        </xdr:cNvPicPr>
      </xdr:nvPicPr>
      <xdr:blipFill>
        <a:blip r:embed="rId1"/>
        <a:stretch>
          <a:fillRect/>
        </a:stretch>
      </xdr:blipFill>
      <xdr:spPr>
        <a:xfrm>
          <a:off x="19753580" y="101822250"/>
          <a:ext cx="59690" cy="240665"/>
        </a:xfrm>
        <a:prstGeom prst="rect">
          <a:avLst/>
        </a:prstGeom>
        <a:noFill/>
      </xdr:spPr>
    </xdr:pic>
    <xdr:clientData/>
  </xdr:twoCellAnchor>
  <xdr:twoCellAnchor>
    <xdr:from>
      <xdr:col>9</xdr:col>
      <xdr:colOff>68786</xdr:colOff>
      <xdr:row>89</xdr:row>
      <xdr:rowOff>0</xdr:rowOff>
    </xdr:from>
    <xdr:to>
      <xdr:col>9</xdr:col>
      <xdr:colOff>142157</xdr:colOff>
      <xdr:row>89</xdr:row>
      <xdr:rowOff>254496</xdr:rowOff>
    </xdr:to>
    <xdr:pic>
      <xdr:nvPicPr>
        <xdr:cNvPr id="264" name="Picture 2" descr="clip_image3377"/>
        <xdr:cNvPicPr>
          <a:picLocks noChangeAspect="1"/>
        </xdr:cNvPicPr>
      </xdr:nvPicPr>
      <xdr:blipFill>
        <a:blip r:embed="rId1"/>
        <a:stretch>
          <a:fillRect/>
        </a:stretch>
      </xdr:blipFill>
      <xdr:spPr>
        <a:xfrm>
          <a:off x="19455765" y="101822250"/>
          <a:ext cx="73025" cy="254000"/>
        </a:xfrm>
        <a:prstGeom prst="rect">
          <a:avLst/>
        </a:prstGeom>
        <a:noFill/>
      </xdr:spPr>
    </xdr:pic>
    <xdr:clientData/>
  </xdr:twoCellAnchor>
  <xdr:twoCellAnchor>
    <xdr:from>
      <xdr:col>9</xdr:col>
      <xdr:colOff>288903</xdr:colOff>
      <xdr:row>89</xdr:row>
      <xdr:rowOff>0</xdr:rowOff>
    </xdr:from>
    <xdr:to>
      <xdr:col>9</xdr:col>
      <xdr:colOff>357689</xdr:colOff>
      <xdr:row>89</xdr:row>
      <xdr:rowOff>254496</xdr:rowOff>
    </xdr:to>
    <xdr:pic>
      <xdr:nvPicPr>
        <xdr:cNvPr id="265" name="Picture 5" descr="clip_image3380"/>
        <xdr:cNvPicPr>
          <a:picLocks noChangeAspect="1"/>
        </xdr:cNvPicPr>
      </xdr:nvPicPr>
      <xdr:blipFill>
        <a:blip r:embed="rId1"/>
        <a:stretch>
          <a:fillRect/>
        </a:stretch>
      </xdr:blipFill>
      <xdr:spPr>
        <a:xfrm>
          <a:off x="19675475" y="101822250"/>
          <a:ext cx="69215" cy="254000"/>
        </a:xfrm>
        <a:prstGeom prst="rect">
          <a:avLst/>
        </a:prstGeom>
        <a:noFill/>
      </xdr:spPr>
    </xdr:pic>
    <xdr:clientData/>
  </xdr:twoCellAnchor>
  <xdr:twoCellAnchor>
    <xdr:from>
      <xdr:col>9</xdr:col>
      <xdr:colOff>362275</xdr:colOff>
      <xdr:row>89</xdr:row>
      <xdr:rowOff>0</xdr:rowOff>
    </xdr:from>
    <xdr:to>
      <xdr:col>9</xdr:col>
      <xdr:colOff>426476</xdr:colOff>
      <xdr:row>89</xdr:row>
      <xdr:rowOff>254496</xdr:rowOff>
    </xdr:to>
    <xdr:pic>
      <xdr:nvPicPr>
        <xdr:cNvPr id="266" name="Picture 6" descr="clip_image3381"/>
        <xdr:cNvPicPr>
          <a:picLocks noChangeAspect="1"/>
        </xdr:cNvPicPr>
      </xdr:nvPicPr>
      <xdr:blipFill>
        <a:blip r:embed="rId1"/>
        <a:stretch>
          <a:fillRect/>
        </a:stretch>
      </xdr:blipFill>
      <xdr:spPr>
        <a:xfrm>
          <a:off x="19749135" y="101822250"/>
          <a:ext cx="64135" cy="254000"/>
        </a:xfrm>
        <a:prstGeom prst="rect">
          <a:avLst/>
        </a:prstGeom>
        <a:noFill/>
      </xdr:spPr>
    </xdr:pic>
    <xdr:clientData/>
  </xdr:twoCellAnchor>
  <xdr:twoCellAnchor>
    <xdr:from>
      <xdr:col>9</xdr:col>
      <xdr:colOff>509020</xdr:colOff>
      <xdr:row>89</xdr:row>
      <xdr:rowOff>0</xdr:rowOff>
    </xdr:from>
    <xdr:to>
      <xdr:col>9</xdr:col>
      <xdr:colOff>573220</xdr:colOff>
      <xdr:row>89</xdr:row>
      <xdr:rowOff>254496</xdr:rowOff>
    </xdr:to>
    <xdr:pic>
      <xdr:nvPicPr>
        <xdr:cNvPr id="267" name="Picture 8" descr="clip_image3384"/>
        <xdr:cNvPicPr>
          <a:picLocks noChangeAspect="1"/>
        </xdr:cNvPicPr>
      </xdr:nvPicPr>
      <xdr:blipFill>
        <a:blip r:embed="rId1"/>
        <a:stretch>
          <a:fillRect/>
        </a:stretch>
      </xdr:blipFill>
      <xdr:spPr>
        <a:xfrm>
          <a:off x="19895820" y="101822250"/>
          <a:ext cx="64135" cy="254000"/>
        </a:xfrm>
        <a:prstGeom prst="rect">
          <a:avLst/>
        </a:prstGeom>
        <a:noFill/>
      </xdr:spPr>
    </xdr:pic>
    <xdr:clientData/>
  </xdr:twoCellAnchor>
  <xdr:twoCellAnchor>
    <xdr:from>
      <xdr:col>9</xdr:col>
      <xdr:colOff>68786</xdr:colOff>
      <xdr:row>89</xdr:row>
      <xdr:rowOff>0</xdr:rowOff>
    </xdr:from>
    <xdr:to>
      <xdr:col>9</xdr:col>
      <xdr:colOff>142157</xdr:colOff>
      <xdr:row>89</xdr:row>
      <xdr:rowOff>241101</xdr:rowOff>
    </xdr:to>
    <xdr:pic>
      <xdr:nvPicPr>
        <xdr:cNvPr id="268" name="Picture 2" descr="clip_image3377"/>
        <xdr:cNvPicPr>
          <a:picLocks noChangeAspect="1"/>
        </xdr:cNvPicPr>
      </xdr:nvPicPr>
      <xdr:blipFill>
        <a:blip r:embed="rId1"/>
        <a:stretch>
          <a:fillRect/>
        </a:stretch>
      </xdr:blipFill>
      <xdr:spPr>
        <a:xfrm>
          <a:off x="19455765" y="101822250"/>
          <a:ext cx="73025" cy="240665"/>
        </a:xfrm>
        <a:prstGeom prst="rect">
          <a:avLst/>
        </a:prstGeom>
        <a:noFill/>
      </xdr:spPr>
    </xdr:pic>
    <xdr:clientData/>
  </xdr:twoCellAnchor>
  <xdr:twoCellAnchor>
    <xdr:from>
      <xdr:col>9</xdr:col>
      <xdr:colOff>288903</xdr:colOff>
      <xdr:row>89</xdr:row>
      <xdr:rowOff>0</xdr:rowOff>
    </xdr:from>
    <xdr:to>
      <xdr:col>9</xdr:col>
      <xdr:colOff>357689</xdr:colOff>
      <xdr:row>89</xdr:row>
      <xdr:rowOff>241101</xdr:rowOff>
    </xdr:to>
    <xdr:pic>
      <xdr:nvPicPr>
        <xdr:cNvPr id="269" name="Picture 5" descr="clip_image3380"/>
        <xdr:cNvPicPr>
          <a:picLocks noChangeAspect="1"/>
        </xdr:cNvPicPr>
      </xdr:nvPicPr>
      <xdr:blipFill>
        <a:blip r:embed="rId1"/>
        <a:stretch>
          <a:fillRect/>
        </a:stretch>
      </xdr:blipFill>
      <xdr:spPr>
        <a:xfrm>
          <a:off x="19675475" y="101822250"/>
          <a:ext cx="69215" cy="240665"/>
        </a:xfrm>
        <a:prstGeom prst="rect">
          <a:avLst/>
        </a:prstGeom>
        <a:noFill/>
      </xdr:spPr>
    </xdr:pic>
    <xdr:clientData/>
  </xdr:twoCellAnchor>
  <xdr:twoCellAnchor>
    <xdr:from>
      <xdr:col>9</xdr:col>
      <xdr:colOff>362275</xdr:colOff>
      <xdr:row>89</xdr:row>
      <xdr:rowOff>0</xdr:rowOff>
    </xdr:from>
    <xdr:to>
      <xdr:col>9</xdr:col>
      <xdr:colOff>426476</xdr:colOff>
      <xdr:row>89</xdr:row>
      <xdr:rowOff>241101</xdr:rowOff>
    </xdr:to>
    <xdr:pic>
      <xdr:nvPicPr>
        <xdr:cNvPr id="270" name="Picture 6" descr="clip_image3381"/>
        <xdr:cNvPicPr>
          <a:picLocks noChangeAspect="1"/>
        </xdr:cNvPicPr>
      </xdr:nvPicPr>
      <xdr:blipFill>
        <a:blip r:embed="rId1"/>
        <a:stretch>
          <a:fillRect/>
        </a:stretch>
      </xdr:blipFill>
      <xdr:spPr>
        <a:xfrm>
          <a:off x="19749135" y="101822250"/>
          <a:ext cx="64135" cy="240665"/>
        </a:xfrm>
        <a:prstGeom prst="rect">
          <a:avLst/>
        </a:prstGeom>
        <a:noFill/>
      </xdr:spPr>
    </xdr:pic>
    <xdr:clientData/>
  </xdr:twoCellAnchor>
  <xdr:twoCellAnchor>
    <xdr:from>
      <xdr:col>9</xdr:col>
      <xdr:colOff>509020</xdr:colOff>
      <xdr:row>89</xdr:row>
      <xdr:rowOff>0</xdr:rowOff>
    </xdr:from>
    <xdr:to>
      <xdr:col>9</xdr:col>
      <xdr:colOff>573220</xdr:colOff>
      <xdr:row>89</xdr:row>
      <xdr:rowOff>241101</xdr:rowOff>
    </xdr:to>
    <xdr:pic>
      <xdr:nvPicPr>
        <xdr:cNvPr id="271" name="Picture 8" descr="clip_image3384"/>
        <xdr:cNvPicPr>
          <a:picLocks noChangeAspect="1"/>
        </xdr:cNvPicPr>
      </xdr:nvPicPr>
      <xdr:blipFill>
        <a:blip r:embed="rId1"/>
        <a:stretch>
          <a:fillRect/>
        </a:stretch>
      </xdr:blipFill>
      <xdr:spPr>
        <a:xfrm>
          <a:off x="19895820" y="101822250"/>
          <a:ext cx="64135" cy="240665"/>
        </a:xfrm>
        <a:prstGeom prst="rect">
          <a:avLst/>
        </a:prstGeom>
        <a:noFill/>
      </xdr:spPr>
    </xdr:pic>
    <xdr:clientData/>
  </xdr:twoCellAnchor>
  <xdr:twoCellAnchor>
    <xdr:from>
      <xdr:col>9</xdr:col>
      <xdr:colOff>0</xdr:colOff>
      <xdr:row>89</xdr:row>
      <xdr:rowOff>0</xdr:rowOff>
    </xdr:from>
    <xdr:to>
      <xdr:col>9</xdr:col>
      <xdr:colOff>64200</xdr:colOff>
      <xdr:row>89</xdr:row>
      <xdr:rowOff>254496</xdr:rowOff>
    </xdr:to>
    <xdr:pic>
      <xdr:nvPicPr>
        <xdr:cNvPr id="272" name="Picture 1" descr="clip_image3376"/>
        <xdr:cNvPicPr>
          <a:picLocks noChangeAspect="1"/>
        </xdr:cNvPicPr>
      </xdr:nvPicPr>
      <xdr:blipFill>
        <a:blip r:embed="rId1"/>
        <a:stretch>
          <a:fillRect/>
        </a:stretch>
      </xdr:blipFill>
      <xdr:spPr>
        <a:xfrm>
          <a:off x="19387185" y="101822250"/>
          <a:ext cx="64135" cy="254000"/>
        </a:xfrm>
        <a:prstGeom prst="rect">
          <a:avLst/>
        </a:prstGeom>
        <a:noFill/>
      </xdr:spPr>
    </xdr:pic>
    <xdr:clientData/>
  </xdr:twoCellAnchor>
  <xdr:twoCellAnchor>
    <xdr:from>
      <xdr:col>9</xdr:col>
      <xdr:colOff>73371</xdr:colOff>
      <xdr:row>89</xdr:row>
      <xdr:rowOff>0</xdr:rowOff>
    </xdr:from>
    <xdr:to>
      <xdr:col>9</xdr:col>
      <xdr:colOff>142157</xdr:colOff>
      <xdr:row>89</xdr:row>
      <xdr:rowOff>254496</xdr:rowOff>
    </xdr:to>
    <xdr:pic>
      <xdr:nvPicPr>
        <xdr:cNvPr id="273" name="Picture 2" descr="clip_image3377"/>
        <xdr:cNvPicPr>
          <a:picLocks noChangeAspect="1"/>
        </xdr:cNvPicPr>
      </xdr:nvPicPr>
      <xdr:blipFill>
        <a:blip r:embed="rId1"/>
        <a:stretch>
          <a:fillRect/>
        </a:stretch>
      </xdr:blipFill>
      <xdr:spPr>
        <a:xfrm>
          <a:off x="19460210" y="101822250"/>
          <a:ext cx="68580" cy="254000"/>
        </a:xfrm>
        <a:prstGeom prst="rect">
          <a:avLst/>
        </a:prstGeom>
        <a:noFill/>
      </xdr:spPr>
    </xdr:pic>
    <xdr:clientData/>
  </xdr:twoCellAnchor>
  <xdr:twoCellAnchor>
    <xdr:from>
      <xdr:col>9</xdr:col>
      <xdr:colOff>146743</xdr:colOff>
      <xdr:row>89</xdr:row>
      <xdr:rowOff>0</xdr:rowOff>
    </xdr:from>
    <xdr:to>
      <xdr:col>9</xdr:col>
      <xdr:colOff>210945</xdr:colOff>
      <xdr:row>89</xdr:row>
      <xdr:rowOff>254496</xdr:rowOff>
    </xdr:to>
    <xdr:pic>
      <xdr:nvPicPr>
        <xdr:cNvPr id="274" name="Picture 3" descr="clip_image3378"/>
        <xdr:cNvPicPr>
          <a:picLocks noChangeAspect="1"/>
        </xdr:cNvPicPr>
      </xdr:nvPicPr>
      <xdr:blipFill>
        <a:blip r:embed="rId1"/>
        <a:stretch>
          <a:fillRect/>
        </a:stretch>
      </xdr:blipFill>
      <xdr:spPr>
        <a:xfrm>
          <a:off x="19533870" y="101822250"/>
          <a:ext cx="64135" cy="254000"/>
        </a:xfrm>
        <a:prstGeom prst="rect">
          <a:avLst/>
        </a:prstGeom>
        <a:noFill/>
      </xdr:spPr>
    </xdr:pic>
    <xdr:clientData/>
  </xdr:twoCellAnchor>
  <xdr:twoCellAnchor>
    <xdr:from>
      <xdr:col>9</xdr:col>
      <xdr:colOff>215531</xdr:colOff>
      <xdr:row>89</xdr:row>
      <xdr:rowOff>0</xdr:rowOff>
    </xdr:from>
    <xdr:to>
      <xdr:col>9</xdr:col>
      <xdr:colOff>284317</xdr:colOff>
      <xdr:row>89</xdr:row>
      <xdr:rowOff>254496</xdr:rowOff>
    </xdr:to>
    <xdr:pic>
      <xdr:nvPicPr>
        <xdr:cNvPr id="275" name="Picture 4" descr="clip_image3379"/>
        <xdr:cNvPicPr>
          <a:picLocks noChangeAspect="1"/>
        </xdr:cNvPicPr>
      </xdr:nvPicPr>
      <xdr:blipFill>
        <a:blip r:embed="rId1"/>
        <a:stretch>
          <a:fillRect/>
        </a:stretch>
      </xdr:blipFill>
      <xdr:spPr>
        <a:xfrm>
          <a:off x="19602450" y="101822250"/>
          <a:ext cx="68580" cy="254000"/>
        </a:xfrm>
        <a:prstGeom prst="rect">
          <a:avLst/>
        </a:prstGeom>
        <a:noFill/>
      </xdr:spPr>
    </xdr:pic>
    <xdr:clientData/>
  </xdr:twoCellAnchor>
  <xdr:twoCellAnchor>
    <xdr:from>
      <xdr:col>9</xdr:col>
      <xdr:colOff>293489</xdr:colOff>
      <xdr:row>89</xdr:row>
      <xdr:rowOff>0</xdr:rowOff>
    </xdr:from>
    <xdr:to>
      <xdr:col>9</xdr:col>
      <xdr:colOff>357689</xdr:colOff>
      <xdr:row>89</xdr:row>
      <xdr:rowOff>254496</xdr:rowOff>
    </xdr:to>
    <xdr:pic>
      <xdr:nvPicPr>
        <xdr:cNvPr id="276" name="Picture 5" descr="clip_image3380"/>
        <xdr:cNvPicPr>
          <a:picLocks noChangeAspect="1"/>
        </xdr:cNvPicPr>
      </xdr:nvPicPr>
      <xdr:blipFill>
        <a:blip r:embed="rId1"/>
        <a:stretch>
          <a:fillRect/>
        </a:stretch>
      </xdr:blipFill>
      <xdr:spPr>
        <a:xfrm>
          <a:off x="19680555" y="101822250"/>
          <a:ext cx="64135" cy="254000"/>
        </a:xfrm>
        <a:prstGeom prst="rect">
          <a:avLst/>
        </a:prstGeom>
        <a:noFill/>
      </xdr:spPr>
    </xdr:pic>
    <xdr:clientData/>
  </xdr:twoCellAnchor>
  <xdr:twoCellAnchor>
    <xdr:from>
      <xdr:col>9</xdr:col>
      <xdr:colOff>357689</xdr:colOff>
      <xdr:row>89</xdr:row>
      <xdr:rowOff>0</xdr:rowOff>
    </xdr:from>
    <xdr:to>
      <xdr:col>9</xdr:col>
      <xdr:colOff>426476</xdr:colOff>
      <xdr:row>89</xdr:row>
      <xdr:rowOff>254496</xdr:rowOff>
    </xdr:to>
    <xdr:pic>
      <xdr:nvPicPr>
        <xdr:cNvPr id="277" name="Picture 6" descr="clip_image3381"/>
        <xdr:cNvPicPr>
          <a:picLocks noChangeAspect="1"/>
        </xdr:cNvPicPr>
      </xdr:nvPicPr>
      <xdr:blipFill>
        <a:blip r:embed="rId1"/>
        <a:stretch>
          <a:fillRect/>
        </a:stretch>
      </xdr:blipFill>
      <xdr:spPr>
        <a:xfrm>
          <a:off x="19744690" y="101822250"/>
          <a:ext cx="68580" cy="254000"/>
        </a:xfrm>
        <a:prstGeom prst="rect">
          <a:avLst/>
        </a:prstGeom>
        <a:noFill/>
      </xdr:spPr>
    </xdr:pic>
    <xdr:clientData/>
  </xdr:twoCellAnchor>
  <xdr:twoCellAnchor>
    <xdr:from>
      <xdr:col>9</xdr:col>
      <xdr:colOff>435647</xdr:colOff>
      <xdr:row>89</xdr:row>
      <xdr:rowOff>0</xdr:rowOff>
    </xdr:from>
    <xdr:to>
      <xdr:col>9</xdr:col>
      <xdr:colOff>499847</xdr:colOff>
      <xdr:row>89</xdr:row>
      <xdr:rowOff>254496</xdr:rowOff>
    </xdr:to>
    <xdr:pic>
      <xdr:nvPicPr>
        <xdr:cNvPr id="278" name="Picture 7" descr="clip_image3383"/>
        <xdr:cNvPicPr>
          <a:picLocks noChangeAspect="1"/>
        </xdr:cNvPicPr>
      </xdr:nvPicPr>
      <xdr:blipFill>
        <a:blip r:embed="rId1"/>
        <a:stretch>
          <a:fillRect/>
        </a:stretch>
      </xdr:blipFill>
      <xdr:spPr>
        <a:xfrm>
          <a:off x="19822795" y="101822250"/>
          <a:ext cx="64135" cy="254000"/>
        </a:xfrm>
        <a:prstGeom prst="rect">
          <a:avLst/>
        </a:prstGeom>
        <a:noFill/>
      </xdr:spPr>
    </xdr:pic>
    <xdr:clientData/>
  </xdr:twoCellAnchor>
  <xdr:twoCellAnchor>
    <xdr:from>
      <xdr:col>9</xdr:col>
      <xdr:colOff>513605</xdr:colOff>
      <xdr:row>89</xdr:row>
      <xdr:rowOff>0</xdr:rowOff>
    </xdr:from>
    <xdr:to>
      <xdr:col>9</xdr:col>
      <xdr:colOff>573220</xdr:colOff>
      <xdr:row>89</xdr:row>
      <xdr:rowOff>254496</xdr:rowOff>
    </xdr:to>
    <xdr:pic>
      <xdr:nvPicPr>
        <xdr:cNvPr id="279" name="Picture 8" descr="clip_image3384"/>
        <xdr:cNvPicPr>
          <a:picLocks noChangeAspect="1"/>
        </xdr:cNvPicPr>
      </xdr:nvPicPr>
      <xdr:blipFill>
        <a:blip r:embed="rId1"/>
        <a:stretch>
          <a:fillRect/>
        </a:stretch>
      </xdr:blipFill>
      <xdr:spPr>
        <a:xfrm>
          <a:off x="19900265" y="101822250"/>
          <a:ext cx="59690" cy="254000"/>
        </a:xfrm>
        <a:prstGeom prst="rect">
          <a:avLst/>
        </a:prstGeom>
        <a:noFill/>
      </xdr:spPr>
    </xdr:pic>
    <xdr:clientData/>
  </xdr:twoCellAnchor>
  <xdr:twoCellAnchor>
    <xdr:from>
      <xdr:col>9</xdr:col>
      <xdr:colOff>586978</xdr:colOff>
      <xdr:row>89</xdr:row>
      <xdr:rowOff>0</xdr:rowOff>
    </xdr:from>
    <xdr:to>
      <xdr:col>9</xdr:col>
      <xdr:colOff>651177</xdr:colOff>
      <xdr:row>89</xdr:row>
      <xdr:rowOff>254496</xdr:rowOff>
    </xdr:to>
    <xdr:pic>
      <xdr:nvPicPr>
        <xdr:cNvPr id="280" name="Picture 9" descr="clip_image3386"/>
        <xdr:cNvPicPr>
          <a:picLocks noChangeAspect="1"/>
        </xdr:cNvPicPr>
      </xdr:nvPicPr>
      <xdr:blipFill>
        <a:blip r:embed="rId1"/>
        <a:stretch>
          <a:fillRect/>
        </a:stretch>
      </xdr:blipFill>
      <xdr:spPr>
        <a:xfrm>
          <a:off x="19973925" y="101822250"/>
          <a:ext cx="64135" cy="254000"/>
        </a:xfrm>
        <a:prstGeom prst="rect">
          <a:avLst/>
        </a:prstGeom>
        <a:noFill/>
      </xdr:spPr>
    </xdr:pic>
    <xdr:clientData/>
  </xdr:twoCellAnchor>
  <xdr:twoCellAnchor>
    <xdr:from>
      <xdr:col>9</xdr:col>
      <xdr:colOff>0</xdr:colOff>
      <xdr:row>89</xdr:row>
      <xdr:rowOff>0</xdr:rowOff>
    </xdr:from>
    <xdr:to>
      <xdr:col>9</xdr:col>
      <xdr:colOff>64200</xdr:colOff>
      <xdr:row>89</xdr:row>
      <xdr:rowOff>241101</xdr:rowOff>
    </xdr:to>
    <xdr:pic>
      <xdr:nvPicPr>
        <xdr:cNvPr id="281" name="Picture 1" descr="clip_image3376"/>
        <xdr:cNvPicPr>
          <a:picLocks noChangeAspect="1"/>
        </xdr:cNvPicPr>
      </xdr:nvPicPr>
      <xdr:blipFill>
        <a:blip r:embed="rId1"/>
        <a:stretch>
          <a:fillRect/>
        </a:stretch>
      </xdr:blipFill>
      <xdr:spPr>
        <a:xfrm>
          <a:off x="19387185" y="101822250"/>
          <a:ext cx="64135" cy="240665"/>
        </a:xfrm>
        <a:prstGeom prst="rect">
          <a:avLst/>
        </a:prstGeom>
        <a:noFill/>
      </xdr:spPr>
    </xdr:pic>
    <xdr:clientData/>
  </xdr:twoCellAnchor>
  <xdr:twoCellAnchor>
    <xdr:from>
      <xdr:col>9</xdr:col>
      <xdr:colOff>73371</xdr:colOff>
      <xdr:row>89</xdr:row>
      <xdr:rowOff>0</xdr:rowOff>
    </xdr:from>
    <xdr:to>
      <xdr:col>9</xdr:col>
      <xdr:colOff>142157</xdr:colOff>
      <xdr:row>89</xdr:row>
      <xdr:rowOff>241101</xdr:rowOff>
    </xdr:to>
    <xdr:pic>
      <xdr:nvPicPr>
        <xdr:cNvPr id="282" name="Picture 2" descr="clip_image3377"/>
        <xdr:cNvPicPr>
          <a:picLocks noChangeAspect="1"/>
        </xdr:cNvPicPr>
      </xdr:nvPicPr>
      <xdr:blipFill>
        <a:blip r:embed="rId1"/>
        <a:stretch>
          <a:fillRect/>
        </a:stretch>
      </xdr:blipFill>
      <xdr:spPr>
        <a:xfrm>
          <a:off x="19460210" y="101822250"/>
          <a:ext cx="68580" cy="240665"/>
        </a:xfrm>
        <a:prstGeom prst="rect">
          <a:avLst/>
        </a:prstGeom>
        <a:noFill/>
      </xdr:spPr>
    </xdr:pic>
    <xdr:clientData/>
  </xdr:twoCellAnchor>
  <xdr:twoCellAnchor>
    <xdr:from>
      <xdr:col>9</xdr:col>
      <xdr:colOff>146743</xdr:colOff>
      <xdr:row>89</xdr:row>
      <xdr:rowOff>0</xdr:rowOff>
    </xdr:from>
    <xdr:to>
      <xdr:col>9</xdr:col>
      <xdr:colOff>210945</xdr:colOff>
      <xdr:row>89</xdr:row>
      <xdr:rowOff>241101</xdr:rowOff>
    </xdr:to>
    <xdr:pic>
      <xdr:nvPicPr>
        <xdr:cNvPr id="283" name="Picture 3" descr="clip_image3378"/>
        <xdr:cNvPicPr>
          <a:picLocks noChangeAspect="1"/>
        </xdr:cNvPicPr>
      </xdr:nvPicPr>
      <xdr:blipFill>
        <a:blip r:embed="rId1"/>
        <a:stretch>
          <a:fillRect/>
        </a:stretch>
      </xdr:blipFill>
      <xdr:spPr>
        <a:xfrm>
          <a:off x="19533870" y="101822250"/>
          <a:ext cx="64135" cy="240665"/>
        </a:xfrm>
        <a:prstGeom prst="rect">
          <a:avLst/>
        </a:prstGeom>
        <a:noFill/>
      </xdr:spPr>
    </xdr:pic>
    <xdr:clientData/>
  </xdr:twoCellAnchor>
  <xdr:twoCellAnchor>
    <xdr:from>
      <xdr:col>9</xdr:col>
      <xdr:colOff>215531</xdr:colOff>
      <xdr:row>89</xdr:row>
      <xdr:rowOff>0</xdr:rowOff>
    </xdr:from>
    <xdr:to>
      <xdr:col>9</xdr:col>
      <xdr:colOff>284317</xdr:colOff>
      <xdr:row>89</xdr:row>
      <xdr:rowOff>241101</xdr:rowOff>
    </xdr:to>
    <xdr:pic>
      <xdr:nvPicPr>
        <xdr:cNvPr id="284" name="Picture 4" descr="clip_image3379"/>
        <xdr:cNvPicPr>
          <a:picLocks noChangeAspect="1"/>
        </xdr:cNvPicPr>
      </xdr:nvPicPr>
      <xdr:blipFill>
        <a:blip r:embed="rId1"/>
        <a:stretch>
          <a:fillRect/>
        </a:stretch>
      </xdr:blipFill>
      <xdr:spPr>
        <a:xfrm>
          <a:off x="19602450" y="101822250"/>
          <a:ext cx="68580" cy="240665"/>
        </a:xfrm>
        <a:prstGeom prst="rect">
          <a:avLst/>
        </a:prstGeom>
        <a:noFill/>
      </xdr:spPr>
    </xdr:pic>
    <xdr:clientData/>
  </xdr:twoCellAnchor>
  <xdr:twoCellAnchor>
    <xdr:from>
      <xdr:col>9</xdr:col>
      <xdr:colOff>293489</xdr:colOff>
      <xdr:row>89</xdr:row>
      <xdr:rowOff>0</xdr:rowOff>
    </xdr:from>
    <xdr:to>
      <xdr:col>9</xdr:col>
      <xdr:colOff>357689</xdr:colOff>
      <xdr:row>89</xdr:row>
      <xdr:rowOff>241101</xdr:rowOff>
    </xdr:to>
    <xdr:pic>
      <xdr:nvPicPr>
        <xdr:cNvPr id="285" name="Picture 5" descr="clip_image3380"/>
        <xdr:cNvPicPr>
          <a:picLocks noChangeAspect="1"/>
        </xdr:cNvPicPr>
      </xdr:nvPicPr>
      <xdr:blipFill>
        <a:blip r:embed="rId1"/>
        <a:stretch>
          <a:fillRect/>
        </a:stretch>
      </xdr:blipFill>
      <xdr:spPr>
        <a:xfrm>
          <a:off x="19680555" y="101822250"/>
          <a:ext cx="64135" cy="240665"/>
        </a:xfrm>
        <a:prstGeom prst="rect">
          <a:avLst/>
        </a:prstGeom>
        <a:noFill/>
      </xdr:spPr>
    </xdr:pic>
    <xdr:clientData/>
  </xdr:twoCellAnchor>
  <xdr:twoCellAnchor>
    <xdr:from>
      <xdr:col>9</xdr:col>
      <xdr:colOff>357689</xdr:colOff>
      <xdr:row>89</xdr:row>
      <xdr:rowOff>0</xdr:rowOff>
    </xdr:from>
    <xdr:to>
      <xdr:col>9</xdr:col>
      <xdr:colOff>426476</xdr:colOff>
      <xdr:row>89</xdr:row>
      <xdr:rowOff>241101</xdr:rowOff>
    </xdr:to>
    <xdr:pic>
      <xdr:nvPicPr>
        <xdr:cNvPr id="286" name="Picture 6" descr="clip_image3381"/>
        <xdr:cNvPicPr>
          <a:picLocks noChangeAspect="1"/>
        </xdr:cNvPicPr>
      </xdr:nvPicPr>
      <xdr:blipFill>
        <a:blip r:embed="rId1"/>
        <a:stretch>
          <a:fillRect/>
        </a:stretch>
      </xdr:blipFill>
      <xdr:spPr>
        <a:xfrm>
          <a:off x="19744690" y="101822250"/>
          <a:ext cx="68580" cy="240665"/>
        </a:xfrm>
        <a:prstGeom prst="rect">
          <a:avLst/>
        </a:prstGeom>
        <a:noFill/>
      </xdr:spPr>
    </xdr:pic>
    <xdr:clientData/>
  </xdr:twoCellAnchor>
  <xdr:twoCellAnchor>
    <xdr:from>
      <xdr:col>9</xdr:col>
      <xdr:colOff>435647</xdr:colOff>
      <xdr:row>89</xdr:row>
      <xdr:rowOff>0</xdr:rowOff>
    </xdr:from>
    <xdr:to>
      <xdr:col>9</xdr:col>
      <xdr:colOff>499847</xdr:colOff>
      <xdr:row>89</xdr:row>
      <xdr:rowOff>241101</xdr:rowOff>
    </xdr:to>
    <xdr:pic>
      <xdr:nvPicPr>
        <xdr:cNvPr id="287" name="Picture 7" descr="clip_image3383"/>
        <xdr:cNvPicPr>
          <a:picLocks noChangeAspect="1"/>
        </xdr:cNvPicPr>
      </xdr:nvPicPr>
      <xdr:blipFill>
        <a:blip r:embed="rId1"/>
        <a:stretch>
          <a:fillRect/>
        </a:stretch>
      </xdr:blipFill>
      <xdr:spPr>
        <a:xfrm>
          <a:off x="19822795" y="101822250"/>
          <a:ext cx="64135" cy="240665"/>
        </a:xfrm>
        <a:prstGeom prst="rect">
          <a:avLst/>
        </a:prstGeom>
        <a:noFill/>
      </xdr:spPr>
    </xdr:pic>
    <xdr:clientData/>
  </xdr:twoCellAnchor>
  <xdr:twoCellAnchor>
    <xdr:from>
      <xdr:col>9</xdr:col>
      <xdr:colOff>513605</xdr:colOff>
      <xdr:row>89</xdr:row>
      <xdr:rowOff>0</xdr:rowOff>
    </xdr:from>
    <xdr:to>
      <xdr:col>9</xdr:col>
      <xdr:colOff>573220</xdr:colOff>
      <xdr:row>89</xdr:row>
      <xdr:rowOff>241101</xdr:rowOff>
    </xdr:to>
    <xdr:pic>
      <xdr:nvPicPr>
        <xdr:cNvPr id="288" name="Picture 8" descr="clip_image3384"/>
        <xdr:cNvPicPr>
          <a:picLocks noChangeAspect="1"/>
        </xdr:cNvPicPr>
      </xdr:nvPicPr>
      <xdr:blipFill>
        <a:blip r:embed="rId1"/>
        <a:stretch>
          <a:fillRect/>
        </a:stretch>
      </xdr:blipFill>
      <xdr:spPr>
        <a:xfrm>
          <a:off x="19900265" y="101822250"/>
          <a:ext cx="59690" cy="240665"/>
        </a:xfrm>
        <a:prstGeom prst="rect">
          <a:avLst/>
        </a:prstGeom>
        <a:noFill/>
      </xdr:spPr>
    </xdr:pic>
    <xdr:clientData/>
  </xdr:twoCellAnchor>
  <xdr:twoCellAnchor>
    <xdr:from>
      <xdr:col>9</xdr:col>
      <xdr:colOff>586978</xdr:colOff>
      <xdr:row>89</xdr:row>
      <xdr:rowOff>0</xdr:rowOff>
    </xdr:from>
    <xdr:to>
      <xdr:col>9</xdr:col>
      <xdr:colOff>651177</xdr:colOff>
      <xdr:row>89</xdr:row>
      <xdr:rowOff>241101</xdr:rowOff>
    </xdr:to>
    <xdr:pic>
      <xdr:nvPicPr>
        <xdr:cNvPr id="289" name="Picture 9" descr="clip_image3386"/>
        <xdr:cNvPicPr>
          <a:picLocks noChangeAspect="1"/>
        </xdr:cNvPicPr>
      </xdr:nvPicPr>
      <xdr:blipFill>
        <a:blip r:embed="rId1"/>
        <a:stretch>
          <a:fillRect/>
        </a:stretch>
      </xdr:blipFill>
      <xdr:spPr>
        <a:xfrm>
          <a:off x="19973925" y="101822250"/>
          <a:ext cx="64135" cy="240665"/>
        </a:xfrm>
        <a:prstGeom prst="rect">
          <a:avLst/>
        </a:prstGeom>
        <a:noFill/>
      </xdr:spPr>
    </xdr:pic>
    <xdr:clientData/>
  </xdr:twoCellAnchor>
  <xdr:twoCellAnchor>
    <xdr:from>
      <xdr:col>9</xdr:col>
      <xdr:colOff>298074</xdr:colOff>
      <xdr:row>89</xdr:row>
      <xdr:rowOff>0</xdr:rowOff>
    </xdr:from>
    <xdr:to>
      <xdr:col>9</xdr:col>
      <xdr:colOff>357689</xdr:colOff>
      <xdr:row>89</xdr:row>
      <xdr:rowOff>254496</xdr:rowOff>
    </xdr:to>
    <xdr:pic>
      <xdr:nvPicPr>
        <xdr:cNvPr id="290" name="Picture 5" descr="clip_image3380"/>
        <xdr:cNvPicPr>
          <a:picLocks noChangeAspect="1"/>
        </xdr:cNvPicPr>
      </xdr:nvPicPr>
      <xdr:blipFill>
        <a:blip r:embed="rId1"/>
        <a:stretch>
          <a:fillRect/>
        </a:stretch>
      </xdr:blipFill>
      <xdr:spPr>
        <a:xfrm>
          <a:off x="19685000" y="101822250"/>
          <a:ext cx="59690" cy="254000"/>
        </a:xfrm>
        <a:prstGeom prst="rect">
          <a:avLst/>
        </a:prstGeom>
        <a:noFill/>
      </xdr:spPr>
    </xdr:pic>
    <xdr:clientData/>
  </xdr:twoCellAnchor>
  <xdr:twoCellAnchor>
    <xdr:from>
      <xdr:col>9</xdr:col>
      <xdr:colOff>366860</xdr:colOff>
      <xdr:row>89</xdr:row>
      <xdr:rowOff>0</xdr:rowOff>
    </xdr:from>
    <xdr:to>
      <xdr:col>9</xdr:col>
      <xdr:colOff>426476</xdr:colOff>
      <xdr:row>89</xdr:row>
      <xdr:rowOff>254496</xdr:rowOff>
    </xdr:to>
    <xdr:pic>
      <xdr:nvPicPr>
        <xdr:cNvPr id="291" name="Picture 6" descr="clip_image3381"/>
        <xdr:cNvPicPr>
          <a:picLocks noChangeAspect="1"/>
        </xdr:cNvPicPr>
      </xdr:nvPicPr>
      <xdr:blipFill>
        <a:blip r:embed="rId1"/>
        <a:stretch>
          <a:fillRect/>
        </a:stretch>
      </xdr:blipFill>
      <xdr:spPr>
        <a:xfrm>
          <a:off x="19753580" y="101822250"/>
          <a:ext cx="59690" cy="254000"/>
        </a:xfrm>
        <a:prstGeom prst="rect">
          <a:avLst/>
        </a:prstGeom>
        <a:noFill/>
      </xdr:spPr>
    </xdr:pic>
    <xdr:clientData/>
  </xdr:twoCellAnchor>
  <xdr:twoCellAnchor>
    <xdr:from>
      <xdr:col>9</xdr:col>
      <xdr:colOff>298074</xdr:colOff>
      <xdr:row>89</xdr:row>
      <xdr:rowOff>0</xdr:rowOff>
    </xdr:from>
    <xdr:to>
      <xdr:col>9</xdr:col>
      <xdr:colOff>357689</xdr:colOff>
      <xdr:row>89</xdr:row>
      <xdr:rowOff>241101</xdr:rowOff>
    </xdr:to>
    <xdr:pic>
      <xdr:nvPicPr>
        <xdr:cNvPr id="292" name="Picture 5" descr="clip_image3380"/>
        <xdr:cNvPicPr>
          <a:picLocks noChangeAspect="1"/>
        </xdr:cNvPicPr>
      </xdr:nvPicPr>
      <xdr:blipFill>
        <a:blip r:embed="rId1"/>
        <a:stretch>
          <a:fillRect/>
        </a:stretch>
      </xdr:blipFill>
      <xdr:spPr>
        <a:xfrm>
          <a:off x="19685000" y="101822250"/>
          <a:ext cx="59690" cy="240665"/>
        </a:xfrm>
        <a:prstGeom prst="rect">
          <a:avLst/>
        </a:prstGeom>
        <a:noFill/>
      </xdr:spPr>
    </xdr:pic>
    <xdr:clientData/>
  </xdr:twoCellAnchor>
  <xdr:twoCellAnchor>
    <xdr:from>
      <xdr:col>9</xdr:col>
      <xdr:colOff>366860</xdr:colOff>
      <xdr:row>89</xdr:row>
      <xdr:rowOff>0</xdr:rowOff>
    </xdr:from>
    <xdr:to>
      <xdr:col>9</xdr:col>
      <xdr:colOff>426476</xdr:colOff>
      <xdr:row>89</xdr:row>
      <xdr:rowOff>241101</xdr:rowOff>
    </xdr:to>
    <xdr:pic>
      <xdr:nvPicPr>
        <xdr:cNvPr id="293" name="Picture 6" descr="clip_image3381"/>
        <xdr:cNvPicPr>
          <a:picLocks noChangeAspect="1"/>
        </xdr:cNvPicPr>
      </xdr:nvPicPr>
      <xdr:blipFill>
        <a:blip r:embed="rId1"/>
        <a:stretch>
          <a:fillRect/>
        </a:stretch>
      </xdr:blipFill>
      <xdr:spPr>
        <a:xfrm>
          <a:off x="19753580" y="101822250"/>
          <a:ext cx="59690" cy="240665"/>
        </a:xfrm>
        <a:prstGeom prst="rect">
          <a:avLst/>
        </a:prstGeom>
        <a:noFill/>
      </xdr:spPr>
    </xdr:pic>
    <xdr:clientData/>
  </xdr:twoCellAnchor>
  <xdr:twoCellAnchor>
    <xdr:from>
      <xdr:col>9</xdr:col>
      <xdr:colOff>68786</xdr:colOff>
      <xdr:row>89</xdr:row>
      <xdr:rowOff>0</xdr:rowOff>
    </xdr:from>
    <xdr:to>
      <xdr:col>9</xdr:col>
      <xdr:colOff>142157</xdr:colOff>
      <xdr:row>89</xdr:row>
      <xdr:rowOff>254496</xdr:rowOff>
    </xdr:to>
    <xdr:pic>
      <xdr:nvPicPr>
        <xdr:cNvPr id="294" name="Picture 2" descr="clip_image3377"/>
        <xdr:cNvPicPr>
          <a:picLocks noChangeAspect="1"/>
        </xdr:cNvPicPr>
      </xdr:nvPicPr>
      <xdr:blipFill>
        <a:blip r:embed="rId1"/>
        <a:stretch>
          <a:fillRect/>
        </a:stretch>
      </xdr:blipFill>
      <xdr:spPr>
        <a:xfrm>
          <a:off x="19455765" y="101822250"/>
          <a:ext cx="73025" cy="254000"/>
        </a:xfrm>
        <a:prstGeom prst="rect">
          <a:avLst/>
        </a:prstGeom>
        <a:noFill/>
      </xdr:spPr>
    </xdr:pic>
    <xdr:clientData/>
  </xdr:twoCellAnchor>
  <xdr:twoCellAnchor>
    <xdr:from>
      <xdr:col>9</xdr:col>
      <xdr:colOff>288903</xdr:colOff>
      <xdr:row>89</xdr:row>
      <xdr:rowOff>0</xdr:rowOff>
    </xdr:from>
    <xdr:to>
      <xdr:col>9</xdr:col>
      <xdr:colOff>357689</xdr:colOff>
      <xdr:row>89</xdr:row>
      <xdr:rowOff>254496</xdr:rowOff>
    </xdr:to>
    <xdr:pic>
      <xdr:nvPicPr>
        <xdr:cNvPr id="295" name="Picture 5" descr="clip_image3380"/>
        <xdr:cNvPicPr>
          <a:picLocks noChangeAspect="1"/>
        </xdr:cNvPicPr>
      </xdr:nvPicPr>
      <xdr:blipFill>
        <a:blip r:embed="rId1"/>
        <a:stretch>
          <a:fillRect/>
        </a:stretch>
      </xdr:blipFill>
      <xdr:spPr>
        <a:xfrm>
          <a:off x="19675475" y="101822250"/>
          <a:ext cx="69215" cy="254000"/>
        </a:xfrm>
        <a:prstGeom prst="rect">
          <a:avLst/>
        </a:prstGeom>
        <a:noFill/>
      </xdr:spPr>
    </xdr:pic>
    <xdr:clientData/>
  </xdr:twoCellAnchor>
  <xdr:twoCellAnchor>
    <xdr:from>
      <xdr:col>9</xdr:col>
      <xdr:colOff>362275</xdr:colOff>
      <xdr:row>89</xdr:row>
      <xdr:rowOff>0</xdr:rowOff>
    </xdr:from>
    <xdr:to>
      <xdr:col>9</xdr:col>
      <xdr:colOff>426476</xdr:colOff>
      <xdr:row>89</xdr:row>
      <xdr:rowOff>254496</xdr:rowOff>
    </xdr:to>
    <xdr:pic>
      <xdr:nvPicPr>
        <xdr:cNvPr id="296" name="Picture 6" descr="clip_image3381"/>
        <xdr:cNvPicPr>
          <a:picLocks noChangeAspect="1"/>
        </xdr:cNvPicPr>
      </xdr:nvPicPr>
      <xdr:blipFill>
        <a:blip r:embed="rId1"/>
        <a:stretch>
          <a:fillRect/>
        </a:stretch>
      </xdr:blipFill>
      <xdr:spPr>
        <a:xfrm>
          <a:off x="19749135" y="101822250"/>
          <a:ext cx="64135" cy="254000"/>
        </a:xfrm>
        <a:prstGeom prst="rect">
          <a:avLst/>
        </a:prstGeom>
        <a:noFill/>
      </xdr:spPr>
    </xdr:pic>
    <xdr:clientData/>
  </xdr:twoCellAnchor>
  <xdr:twoCellAnchor>
    <xdr:from>
      <xdr:col>9</xdr:col>
      <xdr:colOff>509020</xdr:colOff>
      <xdr:row>89</xdr:row>
      <xdr:rowOff>0</xdr:rowOff>
    </xdr:from>
    <xdr:to>
      <xdr:col>9</xdr:col>
      <xdr:colOff>573220</xdr:colOff>
      <xdr:row>89</xdr:row>
      <xdr:rowOff>254496</xdr:rowOff>
    </xdr:to>
    <xdr:pic>
      <xdr:nvPicPr>
        <xdr:cNvPr id="297" name="Picture 8" descr="clip_image3384"/>
        <xdr:cNvPicPr>
          <a:picLocks noChangeAspect="1"/>
        </xdr:cNvPicPr>
      </xdr:nvPicPr>
      <xdr:blipFill>
        <a:blip r:embed="rId1"/>
        <a:stretch>
          <a:fillRect/>
        </a:stretch>
      </xdr:blipFill>
      <xdr:spPr>
        <a:xfrm>
          <a:off x="19895820" y="101822250"/>
          <a:ext cx="64135" cy="254000"/>
        </a:xfrm>
        <a:prstGeom prst="rect">
          <a:avLst/>
        </a:prstGeom>
        <a:noFill/>
      </xdr:spPr>
    </xdr:pic>
    <xdr:clientData/>
  </xdr:twoCellAnchor>
  <xdr:twoCellAnchor>
    <xdr:from>
      <xdr:col>9</xdr:col>
      <xdr:colOff>68786</xdr:colOff>
      <xdr:row>89</xdr:row>
      <xdr:rowOff>0</xdr:rowOff>
    </xdr:from>
    <xdr:to>
      <xdr:col>9</xdr:col>
      <xdr:colOff>142157</xdr:colOff>
      <xdr:row>89</xdr:row>
      <xdr:rowOff>241101</xdr:rowOff>
    </xdr:to>
    <xdr:pic>
      <xdr:nvPicPr>
        <xdr:cNvPr id="298" name="Picture 2" descr="clip_image3377"/>
        <xdr:cNvPicPr>
          <a:picLocks noChangeAspect="1"/>
        </xdr:cNvPicPr>
      </xdr:nvPicPr>
      <xdr:blipFill>
        <a:blip r:embed="rId1"/>
        <a:stretch>
          <a:fillRect/>
        </a:stretch>
      </xdr:blipFill>
      <xdr:spPr>
        <a:xfrm>
          <a:off x="19455765" y="101822250"/>
          <a:ext cx="73025" cy="240665"/>
        </a:xfrm>
        <a:prstGeom prst="rect">
          <a:avLst/>
        </a:prstGeom>
        <a:noFill/>
      </xdr:spPr>
    </xdr:pic>
    <xdr:clientData/>
  </xdr:twoCellAnchor>
  <xdr:twoCellAnchor>
    <xdr:from>
      <xdr:col>9</xdr:col>
      <xdr:colOff>288903</xdr:colOff>
      <xdr:row>89</xdr:row>
      <xdr:rowOff>0</xdr:rowOff>
    </xdr:from>
    <xdr:to>
      <xdr:col>9</xdr:col>
      <xdr:colOff>357689</xdr:colOff>
      <xdr:row>89</xdr:row>
      <xdr:rowOff>241101</xdr:rowOff>
    </xdr:to>
    <xdr:pic>
      <xdr:nvPicPr>
        <xdr:cNvPr id="299" name="Picture 5" descr="clip_image3380"/>
        <xdr:cNvPicPr>
          <a:picLocks noChangeAspect="1"/>
        </xdr:cNvPicPr>
      </xdr:nvPicPr>
      <xdr:blipFill>
        <a:blip r:embed="rId1"/>
        <a:stretch>
          <a:fillRect/>
        </a:stretch>
      </xdr:blipFill>
      <xdr:spPr>
        <a:xfrm>
          <a:off x="19675475" y="101822250"/>
          <a:ext cx="69215" cy="240665"/>
        </a:xfrm>
        <a:prstGeom prst="rect">
          <a:avLst/>
        </a:prstGeom>
        <a:noFill/>
      </xdr:spPr>
    </xdr:pic>
    <xdr:clientData/>
  </xdr:twoCellAnchor>
  <xdr:twoCellAnchor>
    <xdr:from>
      <xdr:col>9</xdr:col>
      <xdr:colOff>362275</xdr:colOff>
      <xdr:row>89</xdr:row>
      <xdr:rowOff>0</xdr:rowOff>
    </xdr:from>
    <xdr:to>
      <xdr:col>9</xdr:col>
      <xdr:colOff>426476</xdr:colOff>
      <xdr:row>89</xdr:row>
      <xdr:rowOff>241101</xdr:rowOff>
    </xdr:to>
    <xdr:pic>
      <xdr:nvPicPr>
        <xdr:cNvPr id="300" name="Picture 6" descr="clip_image3381"/>
        <xdr:cNvPicPr>
          <a:picLocks noChangeAspect="1"/>
        </xdr:cNvPicPr>
      </xdr:nvPicPr>
      <xdr:blipFill>
        <a:blip r:embed="rId1"/>
        <a:stretch>
          <a:fillRect/>
        </a:stretch>
      </xdr:blipFill>
      <xdr:spPr>
        <a:xfrm>
          <a:off x="19749135" y="101822250"/>
          <a:ext cx="64135" cy="240665"/>
        </a:xfrm>
        <a:prstGeom prst="rect">
          <a:avLst/>
        </a:prstGeom>
        <a:noFill/>
      </xdr:spPr>
    </xdr:pic>
    <xdr:clientData/>
  </xdr:twoCellAnchor>
  <xdr:twoCellAnchor>
    <xdr:from>
      <xdr:col>9</xdr:col>
      <xdr:colOff>509020</xdr:colOff>
      <xdr:row>89</xdr:row>
      <xdr:rowOff>0</xdr:rowOff>
    </xdr:from>
    <xdr:to>
      <xdr:col>9</xdr:col>
      <xdr:colOff>573220</xdr:colOff>
      <xdr:row>89</xdr:row>
      <xdr:rowOff>241101</xdr:rowOff>
    </xdr:to>
    <xdr:pic>
      <xdr:nvPicPr>
        <xdr:cNvPr id="301" name="Picture 8" descr="clip_image3384"/>
        <xdr:cNvPicPr>
          <a:picLocks noChangeAspect="1"/>
        </xdr:cNvPicPr>
      </xdr:nvPicPr>
      <xdr:blipFill>
        <a:blip r:embed="rId1"/>
        <a:stretch>
          <a:fillRect/>
        </a:stretch>
      </xdr:blipFill>
      <xdr:spPr>
        <a:xfrm>
          <a:off x="19895820" y="101822250"/>
          <a:ext cx="64135" cy="240665"/>
        </a:xfrm>
        <a:prstGeom prst="rect">
          <a:avLst/>
        </a:prstGeom>
        <a:noFill/>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Arial"/>
        <a:cs typeface="Arial"/>
      </a:majorFont>
      <a:minorFont>
        <a:latin typeface="Calibri"/>
        <a:ea typeface="Arial"/>
        <a:cs typeface="Arial"/>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0"/>
  <sheetViews>
    <sheetView view="pageBreakPreview" zoomScaleNormal="100" workbookViewId="0">
      <pane ySplit="5" topLeftCell="A6" activePane="bottomLeft" state="frozen"/>
      <selection/>
      <selection pane="bottomLeft" activeCell="E6" sqref="E6:H6"/>
    </sheetView>
  </sheetViews>
  <sheetFormatPr defaultColWidth="9" defaultRowHeight="12" outlineLevelCol="7"/>
  <cols>
    <col min="1" max="1" width="5.75" style="112" customWidth="1"/>
    <col min="2" max="2" width="23.75" style="115" customWidth="1"/>
    <col min="3" max="3" width="9.875" style="112" customWidth="1"/>
    <col min="4" max="4" width="9.125" style="112" customWidth="1"/>
    <col min="5" max="7" width="10.375" style="112" customWidth="1"/>
    <col min="8" max="8" width="13" style="112" customWidth="1"/>
    <col min="9" max="10" width="9" style="112"/>
    <col min="11" max="11" width="12.625" style="112"/>
    <col min="12" max="16384" width="9" style="112"/>
  </cols>
  <sheetData>
    <row r="1" s="112" customFormat="1" ht="25" customHeight="1" spans="1:8">
      <c r="A1" s="116" t="s">
        <v>0</v>
      </c>
      <c r="B1" s="116"/>
      <c r="C1" s="117"/>
      <c r="D1" s="117"/>
      <c r="E1" s="117"/>
      <c r="F1" s="117"/>
      <c r="G1" s="117"/>
      <c r="H1" s="117"/>
    </row>
    <row r="2" s="112" customFormat="1" ht="54" customHeight="1" spans="1:8">
      <c r="A2" s="118" t="s">
        <v>1</v>
      </c>
      <c r="B2" s="119"/>
      <c r="C2" s="118"/>
      <c r="D2" s="118"/>
      <c r="E2" s="118"/>
      <c r="F2" s="118"/>
      <c r="G2" s="118"/>
      <c r="H2" s="118"/>
    </row>
    <row r="3" s="113" customFormat="1" ht="24" customHeight="1" spans="1:8">
      <c r="A3" s="120" t="s">
        <v>2</v>
      </c>
      <c r="B3" s="120" t="s">
        <v>3</v>
      </c>
      <c r="C3" s="121" t="s">
        <v>4</v>
      </c>
      <c r="D3" s="121" t="s">
        <v>5</v>
      </c>
      <c r="E3" s="121"/>
      <c r="F3" s="121"/>
      <c r="G3" s="121"/>
      <c r="H3" s="121"/>
    </row>
    <row r="4" s="113" customFormat="1" ht="22" customHeight="1" spans="1:8">
      <c r="A4" s="122"/>
      <c r="B4" s="122"/>
      <c r="C4" s="121"/>
      <c r="D4" s="121" t="s">
        <v>6</v>
      </c>
      <c r="E4" s="123" t="s">
        <v>7</v>
      </c>
      <c r="F4" s="123"/>
      <c r="G4" s="123"/>
      <c r="H4" s="124" t="s">
        <v>8</v>
      </c>
    </row>
    <row r="5" s="113" customFormat="1" ht="34" customHeight="1" spans="1:8">
      <c r="A5" s="125"/>
      <c r="B5" s="125"/>
      <c r="C5" s="121"/>
      <c r="D5" s="121"/>
      <c r="E5" s="124" t="s">
        <v>9</v>
      </c>
      <c r="F5" s="124" t="s">
        <v>10</v>
      </c>
      <c r="G5" s="124" t="s">
        <v>11</v>
      </c>
      <c r="H5" s="124"/>
    </row>
    <row r="6" s="113" customFormat="1" ht="20" customHeight="1" spans="1:8">
      <c r="A6" s="126"/>
      <c r="B6" s="127" t="s">
        <v>12</v>
      </c>
      <c r="C6" s="126">
        <f>C7+C32+C41+C56+C58+C63+C66+C68</f>
        <v>173</v>
      </c>
      <c r="D6" s="126">
        <f>E6+F6+G6+H6</f>
        <v>19997.96</v>
      </c>
      <c r="E6" s="126">
        <f>E7+E32+E41+E56+E58+E63+E66+E68</f>
        <v>10765</v>
      </c>
      <c r="F6" s="126"/>
      <c r="G6" s="126">
        <f>G7+G32+G41+G56+G58+G63+G66+G68</f>
        <v>4398.97</v>
      </c>
      <c r="H6" s="126">
        <f>H7+H32+H41+H56+H58+H63+H66+H68</f>
        <v>4833.99</v>
      </c>
    </row>
    <row r="7" s="113" customFormat="1" ht="20" customHeight="1" spans="1:8">
      <c r="A7" s="126">
        <v>1</v>
      </c>
      <c r="B7" s="128" t="s">
        <v>13</v>
      </c>
      <c r="C7" s="129">
        <f>C8+C14+C19+C22+C27+C30+C31</f>
        <v>102</v>
      </c>
      <c r="D7" s="126">
        <f t="shared" ref="D7:D38" si="0">E7+F7+G7+H7</f>
        <v>14561.7</v>
      </c>
      <c r="E7" s="129">
        <f>E8+E14+E19+E22+E27+E30+E31</f>
        <v>7140.2</v>
      </c>
      <c r="F7" s="129"/>
      <c r="G7" s="129">
        <f>G8+G14+G19+G22+G27+G30+G31</f>
        <v>2774.5</v>
      </c>
      <c r="H7" s="129">
        <f>H8+H14+H19+H22+H27+H30+H31</f>
        <v>4647</v>
      </c>
    </row>
    <row r="8" s="113" customFormat="1" ht="20" customHeight="1" spans="1:8">
      <c r="A8" s="126">
        <v>2</v>
      </c>
      <c r="B8" s="130" t="s">
        <v>14</v>
      </c>
      <c r="C8" s="126">
        <f>C9+C10+C11+C12+C13</f>
        <v>57</v>
      </c>
      <c r="D8" s="126">
        <f t="shared" si="0"/>
        <v>10263</v>
      </c>
      <c r="E8" s="126">
        <f>E9+E10+E11+E12+E13</f>
        <v>3732</v>
      </c>
      <c r="F8" s="126"/>
      <c r="G8" s="126">
        <f>G9+G10+G11+G12+G13</f>
        <v>2476</v>
      </c>
      <c r="H8" s="126">
        <f>H9+H10+H11+H12+H13</f>
        <v>4055</v>
      </c>
    </row>
    <row r="9" s="113" customFormat="1" ht="20" customHeight="1" spans="1:8">
      <c r="A9" s="126">
        <v>3</v>
      </c>
      <c r="B9" s="130" t="s">
        <v>15</v>
      </c>
      <c r="C9" s="126">
        <v>19</v>
      </c>
      <c r="D9" s="126">
        <f t="shared" si="0"/>
        <v>1773</v>
      </c>
      <c r="E9" s="131">
        <v>1643</v>
      </c>
      <c r="F9" s="131"/>
      <c r="G9" s="131">
        <v>130</v>
      </c>
      <c r="H9" s="131"/>
    </row>
    <row r="10" s="113" customFormat="1" ht="20" customHeight="1" spans="1:8">
      <c r="A10" s="126">
        <v>4</v>
      </c>
      <c r="B10" s="130" t="s">
        <v>16</v>
      </c>
      <c r="C10" s="126">
        <v>4</v>
      </c>
      <c r="D10" s="126">
        <f t="shared" si="0"/>
        <v>295</v>
      </c>
      <c r="E10" s="132">
        <v>130</v>
      </c>
      <c r="F10" s="132"/>
      <c r="G10" s="132">
        <v>70</v>
      </c>
      <c r="H10" s="132">
        <v>95</v>
      </c>
    </row>
    <row r="11" s="113" customFormat="1" ht="20" customHeight="1" spans="1:8">
      <c r="A11" s="126">
        <v>5</v>
      </c>
      <c r="B11" s="130" t="s">
        <v>17</v>
      </c>
      <c r="C11" s="126">
        <v>2</v>
      </c>
      <c r="D11" s="126">
        <f t="shared" si="0"/>
        <v>260</v>
      </c>
      <c r="E11" s="133">
        <v>160</v>
      </c>
      <c r="F11" s="133"/>
      <c r="G11" s="133">
        <v>100</v>
      </c>
      <c r="H11" s="133"/>
    </row>
    <row r="12" s="113" customFormat="1" ht="20" customHeight="1" spans="1:8">
      <c r="A12" s="126">
        <v>6</v>
      </c>
      <c r="B12" s="130" t="s">
        <v>18</v>
      </c>
      <c r="C12" s="126">
        <v>14</v>
      </c>
      <c r="D12" s="126">
        <f t="shared" si="0"/>
        <v>1829</v>
      </c>
      <c r="E12" s="134">
        <v>879</v>
      </c>
      <c r="F12" s="134"/>
      <c r="G12" s="134">
        <v>210</v>
      </c>
      <c r="H12" s="135">
        <v>740</v>
      </c>
    </row>
    <row r="13" s="113" customFormat="1" ht="20" customHeight="1" spans="1:8">
      <c r="A13" s="126">
        <v>7</v>
      </c>
      <c r="B13" s="130" t="s">
        <v>19</v>
      </c>
      <c r="C13" s="126">
        <v>18</v>
      </c>
      <c r="D13" s="126">
        <f t="shared" si="0"/>
        <v>6106</v>
      </c>
      <c r="E13" s="135">
        <v>920</v>
      </c>
      <c r="F13" s="135"/>
      <c r="G13" s="135">
        <v>1966</v>
      </c>
      <c r="H13" s="135">
        <v>3220</v>
      </c>
    </row>
    <row r="14" s="113" customFormat="1" ht="20" customHeight="1" spans="1:8">
      <c r="A14" s="126">
        <v>8</v>
      </c>
      <c r="B14" s="130" t="s">
        <v>20</v>
      </c>
      <c r="C14" s="126">
        <f>C15+C16+C17+C18</f>
        <v>8</v>
      </c>
      <c r="D14" s="126">
        <f t="shared" si="0"/>
        <v>1510.7</v>
      </c>
      <c r="E14" s="126">
        <f>E15+E16+E17+E18</f>
        <v>833.2</v>
      </c>
      <c r="F14" s="126"/>
      <c r="G14" s="126">
        <f>G15+G16+G17+G18</f>
        <v>137.5</v>
      </c>
      <c r="H14" s="126">
        <f>H15+H16+H17+H18</f>
        <v>540</v>
      </c>
    </row>
    <row r="15" s="113" customFormat="1" ht="30" customHeight="1" spans="1:8">
      <c r="A15" s="126">
        <v>9</v>
      </c>
      <c r="B15" s="130" t="s">
        <v>21</v>
      </c>
      <c r="C15" s="132">
        <v>1</v>
      </c>
      <c r="D15" s="126">
        <f t="shared" si="0"/>
        <v>400</v>
      </c>
      <c r="E15" s="136">
        <v>160</v>
      </c>
      <c r="F15" s="136"/>
      <c r="G15" s="136"/>
      <c r="H15" s="133">
        <v>240</v>
      </c>
    </row>
    <row r="16" s="113" customFormat="1" ht="20" customHeight="1" spans="1:8">
      <c r="A16" s="126">
        <v>10</v>
      </c>
      <c r="B16" s="130" t="s">
        <v>22</v>
      </c>
      <c r="C16" s="132">
        <v>5</v>
      </c>
      <c r="D16" s="126">
        <f t="shared" si="0"/>
        <v>982.7</v>
      </c>
      <c r="E16" s="136">
        <v>673.2</v>
      </c>
      <c r="F16" s="136"/>
      <c r="G16" s="136">
        <v>9.5</v>
      </c>
      <c r="H16" s="133">
        <v>300</v>
      </c>
    </row>
    <row r="17" s="113" customFormat="1" ht="20" customHeight="1" spans="1:8">
      <c r="A17" s="126">
        <v>11</v>
      </c>
      <c r="B17" s="131" t="s">
        <v>23</v>
      </c>
      <c r="C17" s="132">
        <v>1</v>
      </c>
      <c r="D17" s="126">
        <f t="shared" si="0"/>
        <v>28</v>
      </c>
      <c r="E17" s="136"/>
      <c r="F17" s="136"/>
      <c r="G17" s="136">
        <v>28</v>
      </c>
      <c r="H17" s="133"/>
    </row>
    <row r="18" s="113" customFormat="1" ht="20" customHeight="1" spans="1:8">
      <c r="A18" s="126">
        <v>12</v>
      </c>
      <c r="B18" s="130" t="s">
        <v>24</v>
      </c>
      <c r="C18" s="132">
        <v>1</v>
      </c>
      <c r="D18" s="126">
        <f t="shared" si="0"/>
        <v>100</v>
      </c>
      <c r="E18" s="132"/>
      <c r="F18" s="132"/>
      <c r="G18" s="132">
        <v>100</v>
      </c>
      <c r="H18" s="132"/>
    </row>
    <row r="19" s="113" customFormat="1" ht="20" customHeight="1" spans="1:8">
      <c r="A19" s="126">
        <v>13</v>
      </c>
      <c r="B19" s="130" t="s">
        <v>25</v>
      </c>
      <c r="C19" s="126">
        <f>C20+C21</f>
        <v>11</v>
      </c>
      <c r="D19" s="126">
        <f t="shared" si="0"/>
        <v>824</v>
      </c>
      <c r="E19" s="134">
        <f>E20+E21</f>
        <v>755</v>
      </c>
      <c r="F19" s="134"/>
      <c r="G19" s="134">
        <f>G20+G21</f>
        <v>17</v>
      </c>
      <c r="H19" s="134">
        <f>H20+H21</f>
        <v>52</v>
      </c>
    </row>
    <row r="20" s="113" customFormat="1" ht="21" customHeight="1" spans="1:8">
      <c r="A20" s="126">
        <v>14</v>
      </c>
      <c r="B20" s="130" t="s">
        <v>26</v>
      </c>
      <c r="C20" s="126">
        <v>9</v>
      </c>
      <c r="D20" s="126">
        <f t="shared" si="0"/>
        <v>702</v>
      </c>
      <c r="E20" s="126">
        <v>685</v>
      </c>
      <c r="F20" s="126"/>
      <c r="G20" s="126">
        <v>17</v>
      </c>
      <c r="H20" s="126"/>
    </row>
    <row r="21" s="113" customFormat="1" ht="20" customHeight="1" spans="1:8">
      <c r="A21" s="126">
        <v>15</v>
      </c>
      <c r="B21" s="130" t="s">
        <v>27</v>
      </c>
      <c r="C21" s="126">
        <v>2</v>
      </c>
      <c r="D21" s="126">
        <f t="shared" si="0"/>
        <v>122</v>
      </c>
      <c r="E21" s="126">
        <v>70</v>
      </c>
      <c r="F21" s="126"/>
      <c r="G21" s="126"/>
      <c r="H21" s="126">
        <v>52</v>
      </c>
    </row>
    <row r="22" s="113" customFormat="1" ht="20" customHeight="1" spans="1:8">
      <c r="A22" s="126">
        <v>16</v>
      </c>
      <c r="B22" s="130" t="s">
        <v>28</v>
      </c>
      <c r="C22" s="126">
        <f>C25+C26</f>
        <v>9</v>
      </c>
      <c r="D22" s="126">
        <f t="shared" si="0"/>
        <v>694</v>
      </c>
      <c r="E22" s="126">
        <f>E25+E26</f>
        <v>550</v>
      </c>
      <c r="F22" s="126"/>
      <c r="G22" s="126">
        <f>G25+G26</f>
        <v>144</v>
      </c>
      <c r="H22" s="126"/>
    </row>
    <row r="23" s="113" customFormat="1" ht="20" customHeight="1" spans="1:8">
      <c r="A23" s="126">
        <v>17</v>
      </c>
      <c r="B23" s="130" t="s">
        <v>29</v>
      </c>
      <c r="C23" s="126"/>
      <c r="D23" s="126">
        <f t="shared" si="0"/>
        <v>0</v>
      </c>
      <c r="E23" s="126"/>
      <c r="F23" s="126"/>
      <c r="G23" s="126"/>
      <c r="H23" s="126"/>
    </row>
    <row r="24" s="113" customFormat="1" ht="20" customHeight="1" spans="1:8">
      <c r="A24" s="126">
        <v>18</v>
      </c>
      <c r="B24" s="130" t="s">
        <v>30</v>
      </c>
      <c r="C24" s="126"/>
      <c r="D24" s="126">
        <f t="shared" si="0"/>
        <v>0</v>
      </c>
      <c r="E24" s="126"/>
      <c r="F24" s="126"/>
      <c r="G24" s="126"/>
      <c r="H24" s="126"/>
    </row>
    <row r="25" s="113" customFormat="1" ht="20" customHeight="1" spans="1:8">
      <c r="A25" s="126">
        <v>19</v>
      </c>
      <c r="B25" s="130" t="s">
        <v>31</v>
      </c>
      <c r="C25" s="126">
        <v>6</v>
      </c>
      <c r="D25" s="126">
        <v>144</v>
      </c>
      <c r="E25" s="137">
        <v>50</v>
      </c>
      <c r="F25" s="137"/>
      <c r="G25" s="137">
        <v>144</v>
      </c>
      <c r="H25" s="134"/>
    </row>
    <row r="26" s="113" customFormat="1" ht="20" customHeight="1" spans="1:8">
      <c r="A26" s="126">
        <v>20</v>
      </c>
      <c r="B26" s="130" t="s">
        <v>32</v>
      </c>
      <c r="C26" s="126">
        <v>3</v>
      </c>
      <c r="D26" s="126">
        <f t="shared" si="0"/>
        <v>500</v>
      </c>
      <c r="E26" s="137">
        <v>500</v>
      </c>
      <c r="F26" s="137"/>
      <c r="G26" s="137"/>
      <c r="H26" s="134"/>
    </row>
    <row r="27" s="113" customFormat="1" ht="20" customHeight="1" spans="1:8">
      <c r="A27" s="126">
        <v>21</v>
      </c>
      <c r="B27" s="130" t="s">
        <v>33</v>
      </c>
      <c r="C27" s="126">
        <f>C28+C29</f>
        <v>2</v>
      </c>
      <c r="D27" s="126">
        <f t="shared" si="0"/>
        <v>420</v>
      </c>
      <c r="E27" s="126">
        <f>E28+E29</f>
        <v>420</v>
      </c>
      <c r="F27" s="126"/>
      <c r="G27" s="126"/>
      <c r="H27" s="126"/>
    </row>
    <row r="28" s="113" customFormat="1" ht="20" customHeight="1" spans="1:8">
      <c r="A28" s="126">
        <v>22</v>
      </c>
      <c r="B28" s="130" t="s">
        <v>34</v>
      </c>
      <c r="C28" s="126">
        <v>1</v>
      </c>
      <c r="D28" s="126">
        <f t="shared" si="0"/>
        <v>320</v>
      </c>
      <c r="E28" s="126">
        <v>320</v>
      </c>
      <c r="F28" s="126"/>
      <c r="G28" s="126"/>
      <c r="H28" s="126"/>
    </row>
    <row r="29" s="113" customFormat="1" ht="20" customHeight="1" spans="1:8">
      <c r="A29" s="126">
        <v>23</v>
      </c>
      <c r="B29" s="130" t="s">
        <v>35</v>
      </c>
      <c r="C29" s="126">
        <v>1</v>
      </c>
      <c r="D29" s="126">
        <f t="shared" si="0"/>
        <v>100</v>
      </c>
      <c r="E29" s="126">
        <v>100</v>
      </c>
      <c r="F29" s="126"/>
      <c r="G29" s="126"/>
      <c r="H29" s="126"/>
    </row>
    <row r="30" s="113" customFormat="1" ht="20" customHeight="1" spans="1:8">
      <c r="A30" s="126">
        <v>24</v>
      </c>
      <c r="B30" s="130" t="s">
        <v>36</v>
      </c>
      <c r="C30" s="126">
        <v>1</v>
      </c>
      <c r="D30" s="126">
        <f t="shared" si="0"/>
        <v>100</v>
      </c>
      <c r="E30" s="126">
        <v>100</v>
      </c>
      <c r="F30" s="126"/>
      <c r="G30" s="126"/>
      <c r="H30" s="126"/>
    </row>
    <row r="31" s="113" customFormat="1" ht="32" customHeight="1" spans="1:8">
      <c r="A31" s="126">
        <v>25</v>
      </c>
      <c r="B31" s="130" t="s">
        <v>37</v>
      </c>
      <c r="C31" s="134">
        <v>14</v>
      </c>
      <c r="D31" s="126">
        <f t="shared" si="0"/>
        <v>750</v>
      </c>
      <c r="E31" s="134">
        <v>750</v>
      </c>
      <c r="F31" s="134"/>
      <c r="G31" s="134"/>
      <c r="H31" s="134"/>
    </row>
    <row r="32" s="113" customFormat="1" ht="20" customHeight="1" spans="1:8">
      <c r="A32" s="126">
        <v>26</v>
      </c>
      <c r="B32" s="128" t="s">
        <v>38</v>
      </c>
      <c r="C32" s="129">
        <f>C33+C34+C37+C39+C40</f>
        <v>3</v>
      </c>
      <c r="D32" s="126">
        <f t="shared" si="0"/>
        <v>209.8</v>
      </c>
      <c r="E32" s="129">
        <f>E33+E34+E37+E39+E40</f>
        <v>209.8</v>
      </c>
      <c r="F32" s="129"/>
      <c r="G32" s="129"/>
      <c r="H32" s="138"/>
    </row>
    <row r="33" s="113" customFormat="1" ht="20" customHeight="1" spans="1:8">
      <c r="A33" s="126">
        <v>27</v>
      </c>
      <c r="B33" s="130" t="s">
        <v>39</v>
      </c>
      <c r="C33" s="126">
        <v>2</v>
      </c>
      <c r="D33" s="126">
        <f t="shared" si="0"/>
        <v>73</v>
      </c>
      <c r="E33" s="131">
        <v>73</v>
      </c>
      <c r="F33" s="131"/>
      <c r="G33" s="131"/>
      <c r="H33" s="139"/>
    </row>
    <row r="34" s="113" customFormat="1" ht="20" customHeight="1" spans="1:8">
      <c r="A34" s="126">
        <v>28</v>
      </c>
      <c r="B34" s="130" t="s">
        <v>40</v>
      </c>
      <c r="C34" s="126"/>
      <c r="D34" s="126"/>
      <c r="E34" s="126"/>
      <c r="F34" s="126"/>
      <c r="G34" s="126"/>
      <c r="H34" s="126"/>
    </row>
    <row r="35" s="113" customFormat="1" ht="30" customHeight="1" spans="1:8">
      <c r="A35" s="126">
        <v>29</v>
      </c>
      <c r="B35" s="130" t="s">
        <v>41</v>
      </c>
      <c r="C35" s="126"/>
      <c r="D35" s="126"/>
      <c r="E35" s="126"/>
      <c r="F35" s="126"/>
      <c r="G35" s="126"/>
      <c r="H35" s="126"/>
    </row>
    <row r="36" s="113" customFormat="1" ht="24" customHeight="1" spans="1:8">
      <c r="A36" s="126">
        <v>30</v>
      </c>
      <c r="B36" s="130" t="s">
        <v>42</v>
      </c>
      <c r="C36" s="126"/>
      <c r="D36" s="126"/>
      <c r="E36" s="126"/>
      <c r="F36" s="126"/>
      <c r="G36" s="126"/>
      <c r="H36" s="126"/>
    </row>
    <row r="37" s="113" customFormat="1" ht="24" customHeight="1" spans="1:8">
      <c r="A37" s="126">
        <v>31</v>
      </c>
      <c r="B37" s="130" t="s">
        <v>43</v>
      </c>
      <c r="C37" s="126"/>
      <c r="D37" s="126"/>
      <c r="E37" s="126"/>
      <c r="F37" s="126"/>
      <c r="G37" s="126"/>
      <c r="H37" s="126"/>
    </row>
    <row r="38" s="113" customFormat="1" ht="25" customHeight="1" spans="1:8">
      <c r="A38" s="126">
        <v>32</v>
      </c>
      <c r="B38" s="130" t="s">
        <v>44</v>
      </c>
      <c r="C38" s="126"/>
      <c r="D38" s="126"/>
      <c r="E38" s="126"/>
      <c r="F38" s="126"/>
      <c r="G38" s="126"/>
      <c r="H38" s="126"/>
    </row>
    <row r="39" s="113" customFormat="1" ht="24" customHeight="1" spans="1:8">
      <c r="A39" s="126">
        <v>33</v>
      </c>
      <c r="B39" s="130" t="s">
        <v>45</v>
      </c>
      <c r="C39" s="126"/>
      <c r="D39" s="126"/>
      <c r="E39" s="126"/>
      <c r="F39" s="126"/>
      <c r="G39" s="126"/>
      <c r="H39" s="126"/>
    </row>
    <row r="40" s="113" customFormat="1" ht="23" customHeight="1" spans="1:8">
      <c r="A40" s="126">
        <v>34</v>
      </c>
      <c r="B40" s="130" t="s">
        <v>46</v>
      </c>
      <c r="C40" s="126">
        <v>1</v>
      </c>
      <c r="D40" s="126">
        <f t="shared" ref="D40:D49" si="1">E40+F40+G40+H40</f>
        <v>136.8</v>
      </c>
      <c r="E40" s="126">
        <v>136.8</v>
      </c>
      <c r="F40" s="126"/>
      <c r="G40" s="126"/>
      <c r="H40" s="126"/>
    </row>
    <row r="41" s="113" customFormat="1" ht="24" customHeight="1" spans="1:8">
      <c r="A41" s="126">
        <v>35</v>
      </c>
      <c r="B41" s="128" t="s">
        <v>47</v>
      </c>
      <c r="C41" s="126">
        <f>C42+C48+C53</f>
        <v>54</v>
      </c>
      <c r="D41" s="126">
        <f t="shared" si="1"/>
        <v>4531.46</v>
      </c>
      <c r="E41" s="126">
        <f>E42+E48+E53</f>
        <v>2923</v>
      </c>
      <c r="F41" s="126"/>
      <c r="G41" s="126">
        <f>G42+G48+G53</f>
        <v>1434.47</v>
      </c>
      <c r="H41" s="126">
        <f>H42+H48+H53</f>
        <v>173.99</v>
      </c>
    </row>
    <row r="42" s="113" customFormat="1" ht="36" customHeight="1" spans="1:8">
      <c r="A42" s="126">
        <v>36</v>
      </c>
      <c r="B42" s="130" t="s">
        <v>48</v>
      </c>
      <c r="C42" s="126">
        <f>C44+C45+C46+C47</f>
        <v>29</v>
      </c>
      <c r="D42" s="126">
        <f t="shared" si="1"/>
        <v>2927.46</v>
      </c>
      <c r="E42" s="140">
        <f>SUM(E43:E47)</f>
        <v>2231</v>
      </c>
      <c r="F42" s="140"/>
      <c r="G42" s="140">
        <f>SUM(G43:G47)</f>
        <v>522.47</v>
      </c>
      <c r="H42" s="140">
        <f>SUM(H43:H47)</f>
        <v>173.99</v>
      </c>
    </row>
    <row r="43" s="113" customFormat="1" ht="30" customHeight="1" spans="1:8">
      <c r="A43" s="126">
        <v>37</v>
      </c>
      <c r="B43" s="130" t="s">
        <v>49</v>
      </c>
      <c r="C43" s="126"/>
      <c r="D43" s="126">
        <f t="shared" si="1"/>
        <v>0</v>
      </c>
      <c r="E43" s="126"/>
      <c r="F43" s="126"/>
      <c r="G43" s="126"/>
      <c r="H43" s="140"/>
    </row>
    <row r="44" s="113" customFormat="1" ht="44" customHeight="1" spans="1:8">
      <c r="A44" s="126">
        <v>38</v>
      </c>
      <c r="B44" s="130" t="s">
        <v>50</v>
      </c>
      <c r="C44" s="126">
        <v>10</v>
      </c>
      <c r="D44" s="126">
        <f t="shared" si="1"/>
        <v>1038.47</v>
      </c>
      <c r="E44" s="131">
        <v>621</v>
      </c>
      <c r="F44" s="131"/>
      <c r="G44" s="131">
        <v>417.47</v>
      </c>
      <c r="H44" s="140"/>
    </row>
    <row r="45" s="113" customFormat="1" ht="35" customHeight="1" spans="1:8">
      <c r="A45" s="126">
        <v>39</v>
      </c>
      <c r="B45" s="130" t="s">
        <v>51</v>
      </c>
      <c r="C45" s="126">
        <v>3</v>
      </c>
      <c r="D45" s="126">
        <f t="shared" si="1"/>
        <v>147</v>
      </c>
      <c r="E45" s="126">
        <v>130</v>
      </c>
      <c r="F45" s="126"/>
      <c r="G45" s="126">
        <v>17</v>
      </c>
      <c r="H45" s="140"/>
    </row>
    <row r="46" s="113" customFormat="1" ht="27" customHeight="1" spans="1:8">
      <c r="A46" s="126">
        <v>40</v>
      </c>
      <c r="B46" s="130" t="s">
        <v>52</v>
      </c>
      <c r="C46" s="126">
        <v>10</v>
      </c>
      <c r="D46" s="126">
        <f t="shared" si="1"/>
        <v>687</v>
      </c>
      <c r="E46" s="131">
        <v>599</v>
      </c>
      <c r="F46" s="131"/>
      <c r="G46" s="131">
        <v>88</v>
      </c>
      <c r="H46" s="140"/>
    </row>
    <row r="47" s="114" customFormat="1" ht="23" customHeight="1" spans="1:8">
      <c r="A47" s="126">
        <v>41</v>
      </c>
      <c r="B47" s="130" t="s">
        <v>53</v>
      </c>
      <c r="C47" s="126">
        <v>6</v>
      </c>
      <c r="D47" s="126">
        <f t="shared" si="1"/>
        <v>1054.99</v>
      </c>
      <c r="E47" s="126">
        <v>881</v>
      </c>
      <c r="F47" s="126"/>
      <c r="G47" s="126"/>
      <c r="H47" s="126">
        <v>173.99</v>
      </c>
    </row>
    <row r="48" s="113" customFormat="1" ht="24" customHeight="1" spans="1:8">
      <c r="A48" s="126">
        <v>42</v>
      </c>
      <c r="B48" s="130" t="s">
        <v>54</v>
      </c>
      <c r="C48" s="126">
        <f>C50+C51+C52+C49</f>
        <v>19</v>
      </c>
      <c r="D48" s="126">
        <f t="shared" si="1"/>
        <v>1444</v>
      </c>
      <c r="E48" s="126">
        <f>E50+E51+E52+E49</f>
        <v>674</v>
      </c>
      <c r="F48" s="126"/>
      <c r="G48" s="126">
        <f>G50+G51+G52+G49</f>
        <v>770</v>
      </c>
      <c r="H48" s="126"/>
    </row>
    <row r="49" s="113" customFormat="1" ht="30" customHeight="1" spans="1:8">
      <c r="A49" s="126">
        <v>43</v>
      </c>
      <c r="B49" s="130" t="s">
        <v>55</v>
      </c>
      <c r="C49" s="126">
        <v>1</v>
      </c>
      <c r="D49" s="126">
        <f t="shared" si="1"/>
        <v>20</v>
      </c>
      <c r="E49" s="126"/>
      <c r="F49" s="126"/>
      <c r="G49" s="126">
        <v>20</v>
      </c>
      <c r="H49" s="126"/>
    </row>
    <row r="50" s="113" customFormat="1" ht="20" customHeight="1" spans="1:8">
      <c r="A50" s="126">
        <v>44</v>
      </c>
      <c r="B50" s="130" t="s">
        <v>56</v>
      </c>
      <c r="C50" s="126"/>
      <c r="D50" s="126"/>
      <c r="E50" s="126"/>
      <c r="F50" s="126"/>
      <c r="G50" s="126"/>
      <c r="H50" s="126"/>
    </row>
    <row r="51" s="113" customFormat="1" ht="20" customHeight="1" spans="1:8">
      <c r="A51" s="126">
        <v>45</v>
      </c>
      <c r="B51" s="130" t="s">
        <v>57</v>
      </c>
      <c r="C51" s="126"/>
      <c r="D51" s="126"/>
      <c r="E51" s="126"/>
      <c r="F51" s="126"/>
      <c r="G51" s="126"/>
      <c r="H51" s="126"/>
    </row>
    <row r="52" s="113" customFormat="1" ht="20" customHeight="1" spans="1:8">
      <c r="A52" s="126">
        <v>46</v>
      </c>
      <c r="B52" s="130" t="s">
        <v>58</v>
      </c>
      <c r="C52" s="126">
        <v>18</v>
      </c>
      <c r="D52" s="126">
        <f>E52+F52+G52+H52</f>
        <v>1424</v>
      </c>
      <c r="E52" s="126">
        <v>674</v>
      </c>
      <c r="F52" s="126"/>
      <c r="G52" s="126">
        <v>750</v>
      </c>
      <c r="H52" s="126"/>
    </row>
    <row r="53" s="113" customFormat="1" ht="20" customHeight="1" spans="1:8">
      <c r="A53" s="126">
        <v>47</v>
      </c>
      <c r="B53" s="130" t="s">
        <v>59</v>
      </c>
      <c r="C53" s="126">
        <v>6</v>
      </c>
      <c r="D53" s="126">
        <f>E53+F53+G53+H53</f>
        <v>160</v>
      </c>
      <c r="E53" s="126">
        <f>E54</f>
        <v>18</v>
      </c>
      <c r="F53" s="126"/>
      <c r="G53" s="126">
        <f>G54+G55</f>
        <v>142</v>
      </c>
      <c r="H53" s="126"/>
    </row>
    <row r="54" s="113" customFormat="1" ht="20" customHeight="1" spans="1:8">
      <c r="A54" s="126">
        <v>48</v>
      </c>
      <c r="B54" s="130" t="s">
        <v>60</v>
      </c>
      <c r="C54" s="126">
        <v>4</v>
      </c>
      <c r="D54" s="126">
        <v>18</v>
      </c>
      <c r="E54" s="126">
        <v>18</v>
      </c>
      <c r="F54" s="126"/>
      <c r="G54" s="126">
        <v>52</v>
      </c>
      <c r="H54" s="126"/>
    </row>
    <row r="55" s="113" customFormat="1" ht="20" customHeight="1" spans="1:8">
      <c r="A55" s="126">
        <v>49</v>
      </c>
      <c r="B55" s="130" t="s">
        <v>61</v>
      </c>
      <c r="C55" s="126">
        <v>2</v>
      </c>
      <c r="D55" s="126"/>
      <c r="E55" s="126"/>
      <c r="F55" s="126"/>
      <c r="G55" s="126">
        <v>90</v>
      </c>
      <c r="H55" s="126"/>
    </row>
    <row r="56" s="113" customFormat="1" ht="20" customHeight="1" spans="1:8">
      <c r="A56" s="126">
        <v>50</v>
      </c>
      <c r="B56" s="128" t="s">
        <v>62</v>
      </c>
      <c r="C56" s="138"/>
      <c r="D56" s="126"/>
      <c r="E56" s="138"/>
      <c r="F56" s="138"/>
      <c r="G56" s="138"/>
      <c r="H56" s="138"/>
    </row>
    <row r="57" s="113" customFormat="1" ht="20" customHeight="1" spans="1:8">
      <c r="A57" s="126">
        <v>51</v>
      </c>
      <c r="B57" s="130" t="s">
        <v>63</v>
      </c>
      <c r="C57" s="126"/>
      <c r="D57" s="126"/>
      <c r="E57" s="126"/>
      <c r="F57" s="126"/>
      <c r="G57" s="126"/>
      <c r="H57" s="126"/>
    </row>
    <row r="58" s="113" customFormat="1" ht="20" customHeight="1" spans="1:8">
      <c r="A58" s="126">
        <v>52</v>
      </c>
      <c r="B58" s="128" t="s">
        <v>64</v>
      </c>
      <c r="C58" s="126">
        <f>C60</f>
        <v>3</v>
      </c>
      <c r="D58" s="126">
        <f>E58+F58+G58+H58</f>
        <v>79</v>
      </c>
      <c r="E58" s="126">
        <f>E60</f>
        <v>39</v>
      </c>
      <c r="F58" s="126"/>
      <c r="G58" s="126">
        <v>40</v>
      </c>
      <c r="H58" s="138"/>
    </row>
    <row r="59" s="113" customFormat="1" ht="20" customHeight="1" spans="1:8">
      <c r="A59" s="126">
        <v>53</v>
      </c>
      <c r="B59" s="130" t="s">
        <v>65</v>
      </c>
      <c r="C59" s="126"/>
      <c r="D59" s="126"/>
      <c r="E59" s="126"/>
      <c r="F59" s="126"/>
      <c r="G59" s="126"/>
      <c r="H59" s="126"/>
    </row>
    <row r="60" s="113" customFormat="1" ht="20" customHeight="1" spans="1:8">
      <c r="A60" s="126">
        <v>54</v>
      </c>
      <c r="B60" s="130" t="s">
        <v>66</v>
      </c>
      <c r="C60" s="126">
        <v>3</v>
      </c>
      <c r="D60" s="126">
        <f>E60+F60+G60+H60</f>
        <v>79</v>
      </c>
      <c r="E60" s="126">
        <v>39</v>
      </c>
      <c r="F60" s="126"/>
      <c r="G60" s="126">
        <v>40</v>
      </c>
      <c r="H60" s="126"/>
    </row>
    <row r="61" s="113" customFormat="1" ht="20" customHeight="1" spans="1:8">
      <c r="A61" s="126">
        <v>55</v>
      </c>
      <c r="B61" s="130" t="s">
        <v>67</v>
      </c>
      <c r="C61" s="126"/>
      <c r="D61" s="126"/>
      <c r="E61" s="126"/>
      <c r="F61" s="126"/>
      <c r="G61" s="126"/>
      <c r="H61" s="126"/>
    </row>
    <row r="62" s="113" customFormat="1" ht="20" customHeight="1" spans="1:8">
      <c r="A62" s="126">
        <v>56</v>
      </c>
      <c r="B62" s="130" t="s">
        <v>68</v>
      </c>
      <c r="C62" s="126"/>
      <c r="D62" s="126"/>
      <c r="E62" s="126"/>
      <c r="F62" s="126"/>
      <c r="G62" s="126"/>
      <c r="H62" s="126"/>
    </row>
    <row r="63" s="113" customFormat="1" ht="33" customHeight="1" spans="1:8">
      <c r="A63" s="126">
        <v>57</v>
      </c>
      <c r="B63" s="128" t="s">
        <v>69</v>
      </c>
      <c r="C63" s="138"/>
      <c r="D63" s="126"/>
      <c r="E63" s="138"/>
      <c r="F63" s="138"/>
      <c r="G63" s="138"/>
      <c r="H63" s="138"/>
    </row>
    <row r="64" s="113" customFormat="1" ht="20" customHeight="1" spans="1:8">
      <c r="A64" s="126">
        <v>58</v>
      </c>
      <c r="B64" s="130" t="s">
        <v>70</v>
      </c>
      <c r="C64" s="126"/>
      <c r="D64" s="126"/>
      <c r="E64" s="126"/>
      <c r="F64" s="126"/>
      <c r="G64" s="126"/>
      <c r="H64" s="126"/>
    </row>
    <row r="65" s="113" customFormat="1" ht="20" customHeight="1" spans="1:8">
      <c r="A65" s="126">
        <v>59</v>
      </c>
      <c r="B65" s="130" t="s">
        <v>71</v>
      </c>
      <c r="C65" s="126"/>
      <c r="D65" s="126"/>
      <c r="E65" s="126"/>
      <c r="F65" s="126"/>
      <c r="G65" s="126"/>
      <c r="H65" s="126"/>
    </row>
    <row r="66" s="113" customFormat="1" ht="20" customHeight="1" spans="1:8">
      <c r="A66" s="126">
        <v>60</v>
      </c>
      <c r="B66" s="128" t="s">
        <v>72</v>
      </c>
      <c r="C66" s="126">
        <f>C67</f>
        <v>9</v>
      </c>
      <c r="D66" s="126">
        <f>E66+F66+G66+H66</f>
        <v>328</v>
      </c>
      <c r="E66" s="126">
        <f>E67</f>
        <v>328</v>
      </c>
      <c r="F66" s="126"/>
      <c r="G66" s="126"/>
      <c r="H66" s="138"/>
    </row>
    <row r="67" s="113" customFormat="1" ht="20" customHeight="1" spans="1:8">
      <c r="A67" s="126">
        <v>61</v>
      </c>
      <c r="B67" s="131" t="s">
        <v>73</v>
      </c>
      <c r="C67" s="126">
        <v>9</v>
      </c>
      <c r="D67" s="126">
        <f>E67+F67+G67+H67</f>
        <v>328</v>
      </c>
      <c r="E67" s="126">
        <v>328</v>
      </c>
      <c r="F67" s="126"/>
      <c r="G67" s="126"/>
      <c r="H67" s="126"/>
    </row>
    <row r="68" s="113" customFormat="1" ht="20" customHeight="1" spans="1:8">
      <c r="A68" s="126">
        <v>62</v>
      </c>
      <c r="B68" s="128" t="s">
        <v>74</v>
      </c>
      <c r="C68" s="129">
        <f>C69</f>
        <v>2</v>
      </c>
      <c r="D68" s="129">
        <f>D69</f>
        <v>288</v>
      </c>
      <c r="E68" s="129">
        <f>E69</f>
        <v>125</v>
      </c>
      <c r="F68" s="129"/>
      <c r="G68" s="129">
        <f>G69</f>
        <v>150</v>
      </c>
      <c r="H68" s="129">
        <f>H69</f>
        <v>13</v>
      </c>
    </row>
    <row r="69" s="113" customFormat="1" ht="20" customHeight="1" spans="1:8">
      <c r="A69" s="126">
        <v>63</v>
      </c>
      <c r="B69" s="131" t="s">
        <v>75</v>
      </c>
      <c r="C69" s="126">
        <v>2</v>
      </c>
      <c r="D69" s="126">
        <v>288</v>
      </c>
      <c r="E69" s="126">
        <v>125</v>
      </c>
      <c r="F69" s="126"/>
      <c r="G69" s="126">
        <v>150</v>
      </c>
      <c r="H69" s="126">
        <v>13</v>
      </c>
    </row>
    <row r="70" ht="15" customHeight="1"/>
  </sheetData>
  <mergeCells count="9">
    <mergeCell ref="A1:B1"/>
    <mergeCell ref="A2:H2"/>
    <mergeCell ref="D3:H3"/>
    <mergeCell ref="E4:G4"/>
    <mergeCell ref="A3:A5"/>
    <mergeCell ref="B3:B5"/>
    <mergeCell ref="C3:C5"/>
    <mergeCell ref="D4:D5"/>
    <mergeCell ref="H4:H5"/>
  </mergeCells>
  <pageMargins left="0.751388888888889" right="0.751388888888889" top="0.66875" bottom="0.590277777777778" header="0.5" footer="0.5"/>
  <pageSetup paperSize="9" scale="87" fitToHeight="0"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275"/>
  <sheetViews>
    <sheetView tabSelected="1" zoomScale="60" zoomScaleNormal="60" topLeftCell="J1" workbookViewId="0">
      <pane ySplit="6" topLeftCell="A267" activePane="bottomLeft" state="frozen"/>
      <selection/>
      <selection pane="bottomLeft" activeCell="V285" sqref="V285"/>
    </sheetView>
  </sheetViews>
  <sheetFormatPr defaultColWidth="9" defaultRowHeight="18.75" customHeight="1"/>
  <cols>
    <col min="1" max="1" width="7.125" style="2" customWidth="1"/>
    <col min="2" max="2" width="24.7083333333333" style="3" customWidth="1"/>
    <col min="3" max="3" width="28.625" style="4" customWidth="1"/>
    <col min="4" max="4" width="65.7083333333333" style="5" customWidth="1"/>
    <col min="5" max="5" width="12.9166666666667" style="5" customWidth="1"/>
    <col min="6" max="6" width="7.5" style="5" customWidth="1"/>
    <col min="7" max="7" width="5.41666666666667" style="5" customWidth="1"/>
    <col min="8" max="8" width="79.25" style="5" customWidth="1"/>
    <col min="9" max="9" width="23.175" style="4" customWidth="1"/>
    <col min="10" max="10" width="77.125" style="5" customWidth="1"/>
    <col min="11" max="11" width="39.3166666666667" style="5" customWidth="1"/>
    <col min="12" max="12" width="10.625" style="5" customWidth="1"/>
    <col min="13" max="13" width="10.875" style="5" customWidth="1"/>
    <col min="14" max="14" width="14.625" style="5" customWidth="1"/>
    <col min="15" max="15" width="16.625" style="5" customWidth="1"/>
    <col min="16" max="16" width="13.625" style="5" customWidth="1"/>
    <col min="17" max="17" width="10.875" style="5" customWidth="1"/>
    <col min="18" max="18" width="11.625" style="5" customWidth="1"/>
    <col min="19" max="19" width="10.875" style="5" customWidth="1"/>
    <col min="20" max="20" width="13.75" style="5" customWidth="1"/>
    <col min="21" max="21" width="10.875" style="6" customWidth="1"/>
    <col min="22" max="22" width="17.5" style="6" customWidth="1"/>
    <col min="23" max="23" width="15.875" style="6" customWidth="1"/>
    <col min="24" max="24" width="11.0416666666667" style="4" customWidth="1"/>
    <col min="25" max="31" width="11.0666666666667" style="4" customWidth="1"/>
    <col min="32" max="32" width="9.16666666666667" style="4" customWidth="1"/>
    <col min="33" max="33" width="9.375" style="4" customWidth="1"/>
    <col min="34" max="37" width="11.0666666666667" style="4" customWidth="1"/>
    <col min="38" max="16384" width="9" style="2"/>
  </cols>
  <sheetData>
    <row r="1" ht="44" customHeight="1" spans="1:2">
      <c r="A1" s="7" t="s">
        <v>76</v>
      </c>
      <c r="B1" s="7"/>
    </row>
    <row r="2" s="1" customFormat="1" ht="71" customHeight="1" spans="1:37">
      <c r="A2" s="8" t="s">
        <v>77</v>
      </c>
      <c r="B2" s="8"/>
      <c r="C2" s="8"/>
      <c r="D2" s="9"/>
      <c r="E2" s="9"/>
      <c r="F2" s="9"/>
      <c r="G2" s="9"/>
      <c r="H2" s="9"/>
      <c r="I2" s="8"/>
      <c r="J2" s="9"/>
      <c r="K2" s="9"/>
      <c r="L2" s="9"/>
      <c r="M2" s="9"/>
      <c r="N2" s="9"/>
      <c r="O2" s="9"/>
      <c r="P2" s="9"/>
      <c r="Q2" s="9"/>
      <c r="R2" s="9"/>
      <c r="S2" s="9"/>
      <c r="T2" s="9"/>
      <c r="U2" s="52"/>
      <c r="V2" s="52"/>
      <c r="W2" s="52"/>
      <c r="X2" s="8"/>
      <c r="Y2" s="8"/>
      <c r="Z2" s="8"/>
      <c r="AA2" s="8"/>
      <c r="AB2" s="8"/>
      <c r="AC2" s="8"/>
      <c r="AD2" s="8"/>
      <c r="AE2" s="8"/>
      <c r="AF2" s="8"/>
      <c r="AG2" s="8"/>
      <c r="AH2" s="8"/>
      <c r="AI2" s="8"/>
      <c r="AJ2" s="8"/>
      <c r="AK2" s="8"/>
    </row>
    <row r="4" s="2" customFormat="1" ht="37.5" customHeight="1" spans="1:37">
      <c r="A4" s="10" t="s">
        <v>78</v>
      </c>
      <c r="B4" s="11" t="s">
        <v>79</v>
      </c>
      <c r="C4" s="11" t="s">
        <v>80</v>
      </c>
      <c r="D4" s="11" t="s">
        <v>81</v>
      </c>
      <c r="E4" s="11" t="s">
        <v>82</v>
      </c>
      <c r="F4" s="12" t="s">
        <v>83</v>
      </c>
      <c r="G4" s="13"/>
      <c r="H4" s="11" t="s">
        <v>84</v>
      </c>
      <c r="I4" s="11" t="s">
        <v>85</v>
      </c>
      <c r="J4" s="47" t="s">
        <v>86</v>
      </c>
      <c r="K4" s="47"/>
      <c r="L4" s="47"/>
      <c r="M4" s="47"/>
      <c r="N4" s="47"/>
      <c r="O4" s="47"/>
      <c r="P4" s="47"/>
      <c r="Q4" s="47"/>
      <c r="R4" s="47"/>
      <c r="S4" s="13" t="s">
        <v>87</v>
      </c>
      <c r="T4" s="11" t="s">
        <v>88</v>
      </c>
      <c r="U4" s="11" t="s">
        <v>89</v>
      </c>
      <c r="V4" s="11" t="s">
        <v>90</v>
      </c>
      <c r="W4" s="11" t="s">
        <v>91</v>
      </c>
      <c r="X4" s="47" t="s">
        <v>92</v>
      </c>
      <c r="Y4" s="47"/>
      <c r="Z4" s="47"/>
      <c r="AA4" s="47"/>
      <c r="AB4" s="47"/>
      <c r="AC4" s="67" t="s">
        <v>93</v>
      </c>
      <c r="AD4" s="53"/>
      <c r="AE4" s="47" t="s">
        <v>94</v>
      </c>
      <c r="AF4" s="47" t="s">
        <v>95</v>
      </c>
      <c r="AG4" s="47" t="s">
        <v>96</v>
      </c>
      <c r="AH4" s="47" t="s">
        <v>97</v>
      </c>
      <c r="AI4" s="47"/>
      <c r="AJ4" s="47" t="s">
        <v>98</v>
      </c>
      <c r="AK4" s="47"/>
    </row>
    <row r="5" s="2" customFormat="1" ht="32.25" customHeight="1" spans="1:37">
      <c r="A5" s="14"/>
      <c r="B5" s="11"/>
      <c r="C5" s="11"/>
      <c r="D5" s="11"/>
      <c r="E5" s="11"/>
      <c r="F5" s="15"/>
      <c r="G5" s="16"/>
      <c r="H5" s="11"/>
      <c r="I5" s="11"/>
      <c r="J5" s="47" t="s">
        <v>99</v>
      </c>
      <c r="K5" s="47" t="s">
        <v>100</v>
      </c>
      <c r="L5" s="47"/>
      <c r="M5" s="47"/>
      <c r="N5" s="47"/>
      <c r="O5" s="47" t="s">
        <v>101</v>
      </c>
      <c r="P5" s="47"/>
      <c r="Q5" s="47"/>
      <c r="R5" s="47" t="s">
        <v>102</v>
      </c>
      <c r="S5" s="16"/>
      <c r="T5" s="11"/>
      <c r="U5" s="11"/>
      <c r="V5" s="11"/>
      <c r="W5" s="11"/>
      <c r="X5" s="53" t="s">
        <v>103</v>
      </c>
      <c r="Y5" s="47" t="s">
        <v>104</v>
      </c>
      <c r="Z5" s="47"/>
      <c r="AA5" s="47"/>
      <c r="AB5" s="47" t="s">
        <v>105</v>
      </c>
      <c r="AC5" s="68" t="s">
        <v>106</v>
      </c>
      <c r="AD5" s="68" t="s">
        <v>107</v>
      </c>
      <c r="AE5" s="47"/>
      <c r="AF5" s="47"/>
      <c r="AG5" s="47"/>
      <c r="AH5" s="47" t="s">
        <v>108</v>
      </c>
      <c r="AI5" s="47" t="s">
        <v>109</v>
      </c>
      <c r="AJ5" s="47" t="s">
        <v>98</v>
      </c>
      <c r="AK5" s="47" t="s">
        <v>110</v>
      </c>
    </row>
    <row r="6" s="2" customFormat="1" ht="70" customHeight="1" spans="1:37">
      <c r="A6" s="17"/>
      <c r="B6" s="11"/>
      <c r="C6" s="11"/>
      <c r="D6" s="11"/>
      <c r="E6" s="11"/>
      <c r="F6" s="18"/>
      <c r="G6" s="19"/>
      <c r="H6" s="11"/>
      <c r="I6" s="11"/>
      <c r="J6" s="47"/>
      <c r="K6" s="47" t="s">
        <v>111</v>
      </c>
      <c r="L6" s="47" t="s">
        <v>112</v>
      </c>
      <c r="M6" s="47" t="s">
        <v>113</v>
      </c>
      <c r="N6" s="47" t="s">
        <v>114</v>
      </c>
      <c r="O6" s="47" t="s">
        <v>115</v>
      </c>
      <c r="P6" s="47" t="s">
        <v>116</v>
      </c>
      <c r="Q6" s="47" t="s">
        <v>117</v>
      </c>
      <c r="R6" s="47"/>
      <c r="S6" s="19"/>
      <c r="T6" s="11"/>
      <c r="U6" s="11"/>
      <c r="V6" s="11"/>
      <c r="W6" s="11"/>
      <c r="X6" s="53"/>
      <c r="Y6" s="47" t="s">
        <v>118</v>
      </c>
      <c r="Z6" s="47" t="s">
        <v>119</v>
      </c>
      <c r="AA6" s="47" t="s">
        <v>120</v>
      </c>
      <c r="AB6" s="47"/>
      <c r="AC6" s="69"/>
      <c r="AD6" s="69"/>
      <c r="AE6" s="47"/>
      <c r="AF6" s="47"/>
      <c r="AG6" s="47"/>
      <c r="AH6" s="47"/>
      <c r="AI6" s="47"/>
      <c r="AJ6" s="47"/>
      <c r="AK6" s="47"/>
    </row>
    <row r="7" s="2" customFormat="1" ht="34" customHeight="1" spans="1:37">
      <c r="A7" s="17"/>
      <c r="B7" s="20" t="s">
        <v>121</v>
      </c>
      <c r="C7" s="21"/>
      <c r="D7" s="22"/>
      <c r="E7" s="22"/>
      <c r="F7" s="23"/>
      <c r="G7" s="24"/>
      <c r="H7" s="22"/>
      <c r="I7" s="21"/>
      <c r="J7" s="22"/>
      <c r="K7" s="22"/>
      <c r="L7" s="22"/>
      <c r="M7" s="22"/>
      <c r="N7" s="22"/>
      <c r="O7" s="22"/>
      <c r="P7" s="22"/>
      <c r="Q7" s="22"/>
      <c r="R7" s="22"/>
      <c r="S7" s="39"/>
      <c r="T7" s="21"/>
      <c r="U7" s="11"/>
      <c r="V7" s="11"/>
      <c r="W7" s="21"/>
      <c r="X7" s="54">
        <f>X8+X142+X162+X242+X262+X272</f>
        <v>19997.96</v>
      </c>
      <c r="Y7" s="54">
        <f t="shared" ref="Y7:AD7" si="0">Y8+Y142+Y162+Y242+Y262+Y272</f>
        <v>10765</v>
      </c>
      <c r="Z7" s="54">
        <f t="shared" si="0"/>
        <v>0</v>
      </c>
      <c r="AA7" s="54">
        <f t="shared" si="0"/>
        <v>4398.97</v>
      </c>
      <c r="AB7" s="54">
        <f t="shared" si="0"/>
        <v>4833.99</v>
      </c>
      <c r="AC7" s="54">
        <f t="shared" si="0"/>
        <v>62720</v>
      </c>
      <c r="AD7" s="54">
        <f t="shared" si="0"/>
        <v>21167</v>
      </c>
      <c r="AE7" s="11"/>
      <c r="AF7" s="11"/>
      <c r="AG7" s="11"/>
      <c r="AH7" s="11"/>
      <c r="AI7" s="11"/>
      <c r="AJ7" s="11"/>
      <c r="AK7" s="11"/>
    </row>
    <row r="8" s="2" customFormat="1" ht="34" customHeight="1" spans="1:37">
      <c r="A8" s="17"/>
      <c r="B8" s="11" t="s">
        <v>122</v>
      </c>
      <c r="C8" s="21"/>
      <c r="D8" s="22"/>
      <c r="E8" s="22"/>
      <c r="F8" s="18"/>
      <c r="G8" s="19"/>
      <c r="H8" s="22"/>
      <c r="I8" s="48"/>
      <c r="J8" s="49"/>
      <c r="K8" s="22"/>
      <c r="L8" s="49"/>
      <c r="M8" s="49"/>
      <c r="N8" s="49"/>
      <c r="O8" s="49"/>
      <c r="P8" s="49"/>
      <c r="Q8" s="49"/>
      <c r="R8" s="49"/>
      <c r="S8" s="39"/>
      <c r="T8" s="21"/>
      <c r="U8" s="51"/>
      <c r="V8" s="51"/>
      <c r="W8" s="21"/>
      <c r="X8" s="55">
        <f>X9+X72+X85+X99+X113+X127+X120</f>
        <v>14561.7</v>
      </c>
      <c r="Y8" s="55">
        <f t="shared" ref="Y8:AD8" si="1">Y9+Y72+Y85+Y99+Y113+Y127+Y120</f>
        <v>7140.2</v>
      </c>
      <c r="Z8" s="55">
        <f t="shared" si="1"/>
        <v>0</v>
      </c>
      <c r="AA8" s="55">
        <f t="shared" si="1"/>
        <v>2774.5</v>
      </c>
      <c r="AB8" s="55">
        <f t="shared" si="1"/>
        <v>4647</v>
      </c>
      <c r="AC8" s="55">
        <f t="shared" si="1"/>
        <v>27841</v>
      </c>
      <c r="AD8" s="55">
        <f t="shared" si="1"/>
        <v>13464</v>
      </c>
      <c r="AE8" s="51"/>
      <c r="AF8" s="51"/>
      <c r="AG8" s="51"/>
      <c r="AH8" s="51"/>
      <c r="AI8" s="51"/>
      <c r="AJ8" s="51"/>
      <c r="AK8" s="51"/>
    </row>
    <row r="9" s="2" customFormat="1" ht="34" customHeight="1" spans="1:37">
      <c r="A9" s="17"/>
      <c r="B9" s="11" t="s">
        <v>123</v>
      </c>
      <c r="C9" s="21"/>
      <c r="D9" s="22"/>
      <c r="E9" s="22"/>
      <c r="F9" s="18"/>
      <c r="G9" s="19"/>
      <c r="H9" s="22"/>
      <c r="I9" s="48"/>
      <c r="J9" s="49"/>
      <c r="K9" s="22"/>
      <c r="L9" s="49"/>
      <c r="M9" s="49"/>
      <c r="N9" s="49"/>
      <c r="O9" s="49"/>
      <c r="P9" s="49"/>
      <c r="Q9" s="49"/>
      <c r="R9" s="49"/>
      <c r="S9" s="39"/>
      <c r="T9" s="21"/>
      <c r="U9" s="51"/>
      <c r="V9" s="51"/>
      <c r="W9" s="21"/>
      <c r="X9" s="55">
        <f>X10+X30+X35+X38+X53</f>
        <v>10263</v>
      </c>
      <c r="Y9" s="55">
        <f t="shared" ref="Y9:AD9" si="2">Y10+Y30+Y35+Y38+Y53</f>
        <v>3732</v>
      </c>
      <c r="Z9" s="55">
        <f t="shared" si="2"/>
        <v>0</v>
      </c>
      <c r="AA9" s="55">
        <f t="shared" si="2"/>
        <v>2476</v>
      </c>
      <c r="AB9" s="55">
        <f t="shared" si="2"/>
        <v>4055</v>
      </c>
      <c r="AC9" s="55">
        <f t="shared" si="2"/>
        <v>8791</v>
      </c>
      <c r="AD9" s="55">
        <f t="shared" si="2"/>
        <v>2733</v>
      </c>
      <c r="AE9" s="51"/>
      <c r="AF9" s="51"/>
      <c r="AG9" s="51"/>
      <c r="AH9" s="51"/>
      <c r="AI9" s="51"/>
      <c r="AJ9" s="51"/>
      <c r="AK9" s="51"/>
    </row>
    <row r="10" s="2" customFormat="1" ht="34" customHeight="1" spans="1:37">
      <c r="A10" s="17"/>
      <c r="B10" s="11" t="s">
        <v>124</v>
      </c>
      <c r="C10" s="21"/>
      <c r="D10" s="22"/>
      <c r="E10" s="22"/>
      <c r="F10" s="23"/>
      <c r="G10" s="24"/>
      <c r="H10" s="22"/>
      <c r="I10" s="21"/>
      <c r="J10" s="22"/>
      <c r="K10" s="22"/>
      <c r="L10" s="22"/>
      <c r="M10" s="22"/>
      <c r="N10" s="22"/>
      <c r="O10" s="22"/>
      <c r="P10" s="22"/>
      <c r="Q10" s="22"/>
      <c r="R10" s="22"/>
      <c r="S10" s="39"/>
      <c r="T10" s="21"/>
      <c r="U10" s="11"/>
      <c r="V10" s="11"/>
      <c r="W10" s="21"/>
      <c r="X10" s="54">
        <f>SUM(X11:X29)</f>
        <v>1773</v>
      </c>
      <c r="Y10" s="54">
        <f t="shared" ref="Y10:AD10" si="3">SUM(Y11:Y29)</f>
        <v>1643</v>
      </c>
      <c r="Z10" s="54">
        <f t="shared" si="3"/>
        <v>0</v>
      </c>
      <c r="AA10" s="54">
        <f t="shared" si="3"/>
        <v>130</v>
      </c>
      <c r="AB10" s="54">
        <f t="shared" si="3"/>
        <v>0</v>
      </c>
      <c r="AC10" s="54">
        <f t="shared" si="3"/>
        <v>3033</v>
      </c>
      <c r="AD10" s="54">
        <f t="shared" si="3"/>
        <v>1043</v>
      </c>
      <c r="AE10" s="11"/>
      <c r="AF10" s="11"/>
      <c r="AG10" s="11"/>
      <c r="AH10" s="11"/>
      <c r="AI10" s="11"/>
      <c r="AJ10" s="11"/>
      <c r="AK10" s="11"/>
    </row>
    <row r="11" s="2" customFormat="1" ht="108" customHeight="1" spans="1:37">
      <c r="A11" s="25">
        <v>1</v>
      </c>
      <c r="B11" s="11"/>
      <c r="C11" s="21" t="s">
        <v>125</v>
      </c>
      <c r="D11" s="22" t="s">
        <v>126</v>
      </c>
      <c r="E11" s="21" t="s">
        <v>127</v>
      </c>
      <c r="F11" s="26" t="s">
        <v>128</v>
      </c>
      <c r="G11" s="27"/>
      <c r="H11" s="22" t="s">
        <v>129</v>
      </c>
      <c r="I11" s="48" t="s">
        <v>130</v>
      </c>
      <c r="J11" s="22" t="s">
        <v>131</v>
      </c>
      <c r="K11" s="22" t="s">
        <v>126</v>
      </c>
      <c r="L11" s="45" t="s">
        <v>132</v>
      </c>
      <c r="M11" s="45" t="s">
        <v>133</v>
      </c>
      <c r="N11" s="11" t="s">
        <v>134</v>
      </c>
      <c r="O11" s="45" t="s">
        <v>135</v>
      </c>
      <c r="P11" s="45" t="s">
        <v>136</v>
      </c>
      <c r="Q11" s="45" t="s">
        <v>137</v>
      </c>
      <c r="R11" s="45" t="s">
        <v>138</v>
      </c>
      <c r="S11" s="39" t="s">
        <v>139</v>
      </c>
      <c r="T11" s="21" t="s">
        <v>140</v>
      </c>
      <c r="U11" s="45" t="s">
        <v>141</v>
      </c>
      <c r="V11" s="56" t="s">
        <v>142</v>
      </c>
      <c r="W11" s="11" t="s">
        <v>143</v>
      </c>
      <c r="X11" s="54">
        <v>200</v>
      </c>
      <c r="Y11" s="62">
        <v>200</v>
      </c>
      <c r="Z11" s="55"/>
      <c r="AA11" s="62"/>
      <c r="AB11" s="62"/>
      <c r="AC11" s="62">
        <v>373</v>
      </c>
      <c r="AD11" s="62">
        <v>48</v>
      </c>
      <c r="AE11" s="45" t="s">
        <v>144</v>
      </c>
      <c r="AF11" s="21" t="s">
        <v>145</v>
      </c>
      <c r="AG11" s="21" t="s">
        <v>145</v>
      </c>
      <c r="AH11" s="45" t="s">
        <v>144</v>
      </c>
      <c r="AI11" s="44" t="s">
        <v>146</v>
      </c>
      <c r="AJ11" s="45" t="s">
        <v>144</v>
      </c>
      <c r="AK11" s="45" t="s">
        <v>147</v>
      </c>
    </row>
    <row r="12" s="2" customFormat="1" ht="108" customHeight="1" spans="1:37">
      <c r="A12" s="25">
        <v>2</v>
      </c>
      <c r="B12" s="11"/>
      <c r="C12" s="21" t="s">
        <v>148</v>
      </c>
      <c r="D12" s="22" t="s">
        <v>149</v>
      </c>
      <c r="E12" s="21" t="s">
        <v>127</v>
      </c>
      <c r="F12" s="26" t="s">
        <v>150</v>
      </c>
      <c r="G12" s="27"/>
      <c r="H12" s="28" t="s">
        <v>151</v>
      </c>
      <c r="I12" s="48" t="s">
        <v>130</v>
      </c>
      <c r="J12" s="28" t="s">
        <v>151</v>
      </c>
      <c r="K12" s="22" t="s">
        <v>149</v>
      </c>
      <c r="L12" s="45" t="s">
        <v>132</v>
      </c>
      <c r="M12" s="45" t="s">
        <v>133</v>
      </c>
      <c r="N12" s="11" t="s">
        <v>152</v>
      </c>
      <c r="O12" s="45" t="s">
        <v>135</v>
      </c>
      <c r="P12" s="45" t="s">
        <v>153</v>
      </c>
      <c r="Q12" s="45" t="s">
        <v>137</v>
      </c>
      <c r="R12" s="45" t="s">
        <v>138</v>
      </c>
      <c r="S12" s="39" t="s">
        <v>139</v>
      </c>
      <c r="T12" s="21" t="s">
        <v>140</v>
      </c>
      <c r="U12" s="45" t="s">
        <v>141</v>
      </c>
      <c r="V12" s="56" t="s">
        <v>142</v>
      </c>
      <c r="W12" s="11" t="s">
        <v>143</v>
      </c>
      <c r="X12" s="54">
        <v>16</v>
      </c>
      <c r="Y12" s="62">
        <v>16</v>
      </c>
      <c r="Z12" s="55"/>
      <c r="AA12" s="62"/>
      <c r="AB12" s="62"/>
      <c r="AC12" s="62">
        <v>50</v>
      </c>
      <c r="AD12" s="62">
        <v>2</v>
      </c>
      <c r="AE12" s="45" t="s">
        <v>144</v>
      </c>
      <c r="AF12" s="21" t="s">
        <v>145</v>
      </c>
      <c r="AG12" s="21" t="s">
        <v>144</v>
      </c>
      <c r="AH12" s="45" t="s">
        <v>144</v>
      </c>
      <c r="AI12" s="44" t="s">
        <v>146</v>
      </c>
      <c r="AJ12" s="45" t="s">
        <v>144</v>
      </c>
      <c r="AK12" s="45" t="s">
        <v>147</v>
      </c>
    </row>
    <row r="13" s="2" customFormat="1" ht="108" customHeight="1" spans="1:37">
      <c r="A13" s="25">
        <v>3</v>
      </c>
      <c r="B13" s="11"/>
      <c r="C13" s="21" t="s">
        <v>154</v>
      </c>
      <c r="D13" s="22" t="s">
        <v>155</v>
      </c>
      <c r="E13" s="21" t="s">
        <v>127</v>
      </c>
      <c r="F13" s="29" t="s">
        <v>156</v>
      </c>
      <c r="G13" s="30"/>
      <c r="H13" s="22" t="s">
        <v>157</v>
      </c>
      <c r="I13" s="48" t="s">
        <v>130</v>
      </c>
      <c r="J13" s="22" t="s">
        <v>157</v>
      </c>
      <c r="K13" s="22" t="s">
        <v>155</v>
      </c>
      <c r="L13" s="45" t="s">
        <v>132</v>
      </c>
      <c r="M13" s="45" t="s">
        <v>133</v>
      </c>
      <c r="N13" s="50" t="s">
        <v>158</v>
      </c>
      <c r="O13" s="45" t="s">
        <v>159</v>
      </c>
      <c r="P13" s="45" t="s">
        <v>160</v>
      </c>
      <c r="Q13" s="45" t="s">
        <v>137</v>
      </c>
      <c r="R13" s="45" t="s">
        <v>138</v>
      </c>
      <c r="S13" s="39" t="s">
        <v>161</v>
      </c>
      <c r="T13" s="21" t="s">
        <v>140</v>
      </c>
      <c r="U13" s="45" t="s">
        <v>162</v>
      </c>
      <c r="V13" s="56" t="s">
        <v>163</v>
      </c>
      <c r="W13" s="11" t="s">
        <v>143</v>
      </c>
      <c r="X13" s="57">
        <v>30</v>
      </c>
      <c r="Y13" s="70">
        <v>30</v>
      </c>
      <c r="Z13" s="71"/>
      <c r="AA13" s="62"/>
      <c r="AB13" s="62"/>
      <c r="AC13" s="62">
        <v>45</v>
      </c>
      <c r="AD13" s="62">
        <v>5</v>
      </c>
      <c r="AE13" s="45" t="s">
        <v>144</v>
      </c>
      <c r="AF13" s="21" t="s">
        <v>145</v>
      </c>
      <c r="AG13" s="61" t="s">
        <v>144</v>
      </c>
      <c r="AH13" s="45" t="s">
        <v>144</v>
      </c>
      <c r="AI13" s="44" t="s">
        <v>146</v>
      </c>
      <c r="AJ13" s="45" t="s">
        <v>144</v>
      </c>
      <c r="AK13" s="45" t="s">
        <v>147</v>
      </c>
    </row>
    <row r="14" s="2" customFormat="1" ht="102" customHeight="1" spans="1:37">
      <c r="A14" s="25">
        <v>4</v>
      </c>
      <c r="B14" s="11"/>
      <c r="C14" s="21" t="s">
        <v>164</v>
      </c>
      <c r="D14" s="22" t="s">
        <v>165</v>
      </c>
      <c r="E14" s="21" t="s">
        <v>127</v>
      </c>
      <c r="F14" s="26" t="s">
        <v>166</v>
      </c>
      <c r="G14" s="27"/>
      <c r="H14" s="22" t="s">
        <v>167</v>
      </c>
      <c r="I14" s="21" t="s">
        <v>130</v>
      </c>
      <c r="J14" s="22" t="s">
        <v>167</v>
      </c>
      <c r="K14" s="22" t="s">
        <v>165</v>
      </c>
      <c r="L14" s="45" t="s">
        <v>132</v>
      </c>
      <c r="M14" s="45" t="s">
        <v>133</v>
      </c>
      <c r="N14" s="11" t="s">
        <v>168</v>
      </c>
      <c r="O14" s="45" t="s">
        <v>135</v>
      </c>
      <c r="P14" s="45" t="s">
        <v>169</v>
      </c>
      <c r="Q14" s="45" t="s">
        <v>137</v>
      </c>
      <c r="R14" s="45" t="s">
        <v>138</v>
      </c>
      <c r="S14" s="21" t="s">
        <v>170</v>
      </c>
      <c r="T14" s="21" t="s">
        <v>140</v>
      </c>
      <c r="U14" s="45" t="s">
        <v>171</v>
      </c>
      <c r="V14" s="58">
        <v>15332521000</v>
      </c>
      <c r="W14" s="11" t="s">
        <v>143</v>
      </c>
      <c r="X14" s="54">
        <v>12</v>
      </c>
      <c r="Y14" s="54">
        <v>12</v>
      </c>
      <c r="Z14" s="54"/>
      <c r="AA14" s="62"/>
      <c r="AB14" s="62"/>
      <c r="AC14" s="62">
        <v>96</v>
      </c>
      <c r="AD14" s="62">
        <v>60</v>
      </c>
      <c r="AE14" s="45" t="s">
        <v>144</v>
      </c>
      <c r="AF14" s="21" t="s">
        <v>145</v>
      </c>
      <c r="AG14" s="21" t="s">
        <v>144</v>
      </c>
      <c r="AH14" s="45" t="s">
        <v>144</v>
      </c>
      <c r="AI14" s="44" t="s">
        <v>146</v>
      </c>
      <c r="AJ14" s="45" t="s">
        <v>144</v>
      </c>
      <c r="AK14" s="45" t="s">
        <v>147</v>
      </c>
    </row>
    <row r="15" s="2" customFormat="1" ht="103" customHeight="1" spans="1:37">
      <c r="A15" s="25">
        <v>5</v>
      </c>
      <c r="B15" s="11"/>
      <c r="C15" s="21" t="s">
        <v>172</v>
      </c>
      <c r="D15" s="22" t="s">
        <v>173</v>
      </c>
      <c r="E15" s="21" t="s">
        <v>127</v>
      </c>
      <c r="F15" s="26" t="s">
        <v>174</v>
      </c>
      <c r="G15" s="27"/>
      <c r="H15" s="22" t="s">
        <v>175</v>
      </c>
      <c r="I15" s="21" t="s">
        <v>130</v>
      </c>
      <c r="J15" s="22" t="s">
        <v>175</v>
      </c>
      <c r="K15" s="22" t="s">
        <v>173</v>
      </c>
      <c r="L15" s="45" t="s">
        <v>132</v>
      </c>
      <c r="M15" s="45" t="s">
        <v>133</v>
      </c>
      <c r="N15" s="11" t="s">
        <v>176</v>
      </c>
      <c r="O15" s="45" t="s">
        <v>135</v>
      </c>
      <c r="P15" s="45" t="s">
        <v>177</v>
      </c>
      <c r="Q15" s="45" t="s">
        <v>137</v>
      </c>
      <c r="R15" s="45" t="s">
        <v>138</v>
      </c>
      <c r="S15" s="21" t="s">
        <v>178</v>
      </c>
      <c r="T15" s="21" t="s">
        <v>140</v>
      </c>
      <c r="U15" s="59" t="s">
        <v>179</v>
      </c>
      <c r="V15" s="60">
        <v>15291600015</v>
      </c>
      <c r="W15" s="11" t="s">
        <v>143</v>
      </c>
      <c r="X15" s="54">
        <v>20</v>
      </c>
      <c r="Y15" s="62">
        <v>20</v>
      </c>
      <c r="Z15" s="54"/>
      <c r="AA15" s="62"/>
      <c r="AB15" s="62"/>
      <c r="AC15" s="62">
        <v>22</v>
      </c>
      <c r="AD15" s="62">
        <v>10</v>
      </c>
      <c r="AE15" s="45" t="s">
        <v>144</v>
      </c>
      <c r="AF15" s="21" t="s">
        <v>145</v>
      </c>
      <c r="AG15" s="21" t="s">
        <v>145</v>
      </c>
      <c r="AH15" s="45" t="s">
        <v>144</v>
      </c>
      <c r="AI15" s="44" t="s">
        <v>146</v>
      </c>
      <c r="AJ15" s="45" t="s">
        <v>144</v>
      </c>
      <c r="AK15" s="45" t="s">
        <v>147</v>
      </c>
    </row>
    <row r="16" s="2" customFormat="1" ht="114" customHeight="1" spans="1:37">
      <c r="A16" s="25">
        <v>6</v>
      </c>
      <c r="B16" s="11"/>
      <c r="C16" s="21" t="s">
        <v>180</v>
      </c>
      <c r="D16" s="22" t="s">
        <v>181</v>
      </c>
      <c r="E16" s="21" t="s">
        <v>127</v>
      </c>
      <c r="F16" s="26" t="s">
        <v>182</v>
      </c>
      <c r="G16" s="27"/>
      <c r="H16" s="22" t="s">
        <v>183</v>
      </c>
      <c r="I16" s="21" t="s">
        <v>130</v>
      </c>
      <c r="J16" s="22" t="s">
        <v>183</v>
      </c>
      <c r="K16" s="22" t="s">
        <v>181</v>
      </c>
      <c r="L16" s="45" t="s">
        <v>132</v>
      </c>
      <c r="M16" s="45" t="s">
        <v>133</v>
      </c>
      <c r="N16" s="11" t="s">
        <v>184</v>
      </c>
      <c r="O16" s="45" t="s">
        <v>135</v>
      </c>
      <c r="P16" s="45" t="s">
        <v>185</v>
      </c>
      <c r="Q16" s="45" t="s">
        <v>137</v>
      </c>
      <c r="R16" s="45" t="s">
        <v>138</v>
      </c>
      <c r="S16" s="21" t="s">
        <v>178</v>
      </c>
      <c r="T16" s="21" t="s">
        <v>140</v>
      </c>
      <c r="U16" s="59" t="s">
        <v>179</v>
      </c>
      <c r="V16" s="60">
        <v>15291600015</v>
      </c>
      <c r="W16" s="11" t="s">
        <v>143</v>
      </c>
      <c r="X16" s="54">
        <v>25</v>
      </c>
      <c r="Y16" s="62">
        <v>25</v>
      </c>
      <c r="Z16" s="54"/>
      <c r="AA16" s="62"/>
      <c r="AB16" s="62"/>
      <c r="AC16" s="62">
        <v>25</v>
      </c>
      <c r="AD16" s="62">
        <v>12</v>
      </c>
      <c r="AE16" s="45" t="s">
        <v>144</v>
      </c>
      <c r="AF16" s="21" t="s">
        <v>145</v>
      </c>
      <c r="AG16" s="21" t="s">
        <v>145</v>
      </c>
      <c r="AH16" s="45" t="s">
        <v>144</v>
      </c>
      <c r="AI16" s="44" t="s">
        <v>146</v>
      </c>
      <c r="AJ16" s="45" t="s">
        <v>144</v>
      </c>
      <c r="AK16" s="45" t="s">
        <v>147</v>
      </c>
    </row>
    <row r="17" s="2" customFormat="1" ht="88" customHeight="1" spans="1:37">
      <c r="A17" s="25">
        <v>7</v>
      </c>
      <c r="B17" s="11"/>
      <c r="C17" s="21" t="s">
        <v>186</v>
      </c>
      <c r="D17" s="22" t="s">
        <v>187</v>
      </c>
      <c r="E17" s="21" t="s">
        <v>188</v>
      </c>
      <c r="F17" s="26" t="s">
        <v>189</v>
      </c>
      <c r="G17" s="27"/>
      <c r="H17" s="22" t="s">
        <v>190</v>
      </c>
      <c r="I17" s="48" t="s">
        <v>130</v>
      </c>
      <c r="J17" s="22" t="s">
        <v>190</v>
      </c>
      <c r="K17" s="22" t="s">
        <v>187</v>
      </c>
      <c r="L17" s="45" t="s">
        <v>132</v>
      </c>
      <c r="M17" s="45" t="s">
        <v>133</v>
      </c>
      <c r="N17" s="11" t="s">
        <v>191</v>
      </c>
      <c r="O17" s="45" t="s">
        <v>135</v>
      </c>
      <c r="P17" s="45" t="s">
        <v>192</v>
      </c>
      <c r="Q17" s="45" t="s">
        <v>137</v>
      </c>
      <c r="R17" s="45" t="s">
        <v>138</v>
      </c>
      <c r="S17" s="39" t="s">
        <v>193</v>
      </c>
      <c r="T17" s="21" t="s">
        <v>140</v>
      </c>
      <c r="U17" s="45" t="s">
        <v>194</v>
      </c>
      <c r="V17" s="56" t="s">
        <v>195</v>
      </c>
      <c r="W17" s="11" t="s">
        <v>143</v>
      </c>
      <c r="X17" s="54">
        <v>32</v>
      </c>
      <c r="Y17" s="62">
        <v>32</v>
      </c>
      <c r="Z17" s="55"/>
      <c r="AA17" s="62"/>
      <c r="AB17" s="62"/>
      <c r="AC17" s="62">
        <v>128</v>
      </c>
      <c r="AD17" s="62">
        <v>55</v>
      </c>
      <c r="AE17" s="21" t="s">
        <v>145</v>
      </c>
      <c r="AF17" s="21" t="s">
        <v>145</v>
      </c>
      <c r="AG17" s="21" t="s">
        <v>145</v>
      </c>
      <c r="AH17" s="45" t="s">
        <v>144</v>
      </c>
      <c r="AI17" s="44" t="s">
        <v>146</v>
      </c>
      <c r="AJ17" s="45" t="s">
        <v>144</v>
      </c>
      <c r="AK17" s="45" t="s">
        <v>147</v>
      </c>
    </row>
    <row r="18" s="2" customFormat="1" ht="147" customHeight="1" spans="1:37">
      <c r="A18" s="25">
        <v>8</v>
      </c>
      <c r="B18" s="11"/>
      <c r="C18" s="21" t="s">
        <v>196</v>
      </c>
      <c r="D18" s="22" t="s">
        <v>197</v>
      </c>
      <c r="E18" s="21" t="s">
        <v>188</v>
      </c>
      <c r="F18" s="26" t="s">
        <v>198</v>
      </c>
      <c r="G18" s="27"/>
      <c r="H18" s="22" t="s">
        <v>199</v>
      </c>
      <c r="I18" s="48" t="s">
        <v>200</v>
      </c>
      <c r="J18" s="22" t="s">
        <v>199</v>
      </c>
      <c r="K18" s="22" t="s">
        <v>197</v>
      </c>
      <c r="L18" s="45" t="s">
        <v>132</v>
      </c>
      <c r="M18" s="45" t="s">
        <v>133</v>
      </c>
      <c r="N18" s="11" t="s">
        <v>201</v>
      </c>
      <c r="O18" s="45" t="s">
        <v>135</v>
      </c>
      <c r="P18" s="45" t="s">
        <v>202</v>
      </c>
      <c r="Q18" s="45" t="s">
        <v>203</v>
      </c>
      <c r="R18" s="45" t="s">
        <v>138</v>
      </c>
      <c r="S18" s="39" t="s">
        <v>140</v>
      </c>
      <c r="T18" s="21" t="s">
        <v>140</v>
      </c>
      <c r="U18" s="48" t="s">
        <v>204</v>
      </c>
      <c r="V18" s="51">
        <v>13379166109</v>
      </c>
      <c r="W18" s="11" t="s">
        <v>143</v>
      </c>
      <c r="X18" s="54">
        <v>490</v>
      </c>
      <c r="Y18" s="54">
        <v>490</v>
      </c>
      <c r="Z18" s="55"/>
      <c r="AA18" s="62"/>
      <c r="AB18" s="62"/>
      <c r="AC18" s="62">
        <v>580</v>
      </c>
      <c r="AD18" s="62">
        <v>130</v>
      </c>
      <c r="AE18" s="21" t="s">
        <v>145</v>
      </c>
      <c r="AF18" s="21" t="s">
        <v>145</v>
      </c>
      <c r="AG18" s="21" t="s">
        <v>145</v>
      </c>
      <c r="AH18" s="45" t="s">
        <v>144</v>
      </c>
      <c r="AI18" s="44" t="s">
        <v>146</v>
      </c>
      <c r="AJ18" s="45" t="s">
        <v>144</v>
      </c>
      <c r="AK18" s="45" t="s">
        <v>147</v>
      </c>
    </row>
    <row r="19" s="2" customFormat="1" ht="102" customHeight="1" spans="1:37">
      <c r="A19" s="25">
        <v>9</v>
      </c>
      <c r="B19" s="11"/>
      <c r="C19" s="21" t="s">
        <v>205</v>
      </c>
      <c r="D19" s="22" t="s">
        <v>206</v>
      </c>
      <c r="E19" s="21" t="s">
        <v>127</v>
      </c>
      <c r="F19" s="26" t="s">
        <v>207</v>
      </c>
      <c r="G19" s="27"/>
      <c r="H19" s="22" t="s">
        <v>208</v>
      </c>
      <c r="I19" s="48" t="s">
        <v>209</v>
      </c>
      <c r="J19" s="22" t="s">
        <v>208</v>
      </c>
      <c r="K19" s="22" t="s">
        <v>206</v>
      </c>
      <c r="L19" s="45" t="s">
        <v>132</v>
      </c>
      <c r="M19" s="45" t="s">
        <v>133</v>
      </c>
      <c r="N19" s="11" t="s">
        <v>134</v>
      </c>
      <c r="O19" s="45" t="s">
        <v>135</v>
      </c>
      <c r="P19" s="45" t="s">
        <v>210</v>
      </c>
      <c r="Q19" s="45" t="s">
        <v>137</v>
      </c>
      <c r="R19" s="45" t="s">
        <v>138</v>
      </c>
      <c r="S19" s="39" t="s">
        <v>161</v>
      </c>
      <c r="T19" s="21" t="s">
        <v>140</v>
      </c>
      <c r="U19" s="21" t="s">
        <v>162</v>
      </c>
      <c r="V19" s="56" t="s">
        <v>163</v>
      </c>
      <c r="W19" s="11" t="s">
        <v>143</v>
      </c>
      <c r="X19" s="54">
        <f>Y19+AB19</f>
        <v>200</v>
      </c>
      <c r="Y19" s="62">
        <v>200</v>
      </c>
      <c r="Z19" s="55"/>
      <c r="AA19" s="62"/>
      <c r="AB19" s="62"/>
      <c r="AC19" s="62">
        <v>110</v>
      </c>
      <c r="AD19" s="62">
        <v>45</v>
      </c>
      <c r="AE19" s="45" t="s">
        <v>144</v>
      </c>
      <c r="AF19" s="21" t="s">
        <v>145</v>
      </c>
      <c r="AG19" s="21" t="s">
        <v>144</v>
      </c>
      <c r="AH19" s="45" t="s">
        <v>144</v>
      </c>
      <c r="AI19" s="44" t="s">
        <v>146</v>
      </c>
      <c r="AJ19" s="45" t="s">
        <v>144</v>
      </c>
      <c r="AK19" s="45" t="s">
        <v>147</v>
      </c>
    </row>
    <row r="20" s="2" customFormat="1" ht="120" customHeight="1" spans="1:37">
      <c r="A20" s="25">
        <v>10</v>
      </c>
      <c r="B20" s="11"/>
      <c r="C20" s="21" t="s">
        <v>211</v>
      </c>
      <c r="D20" s="22" t="s">
        <v>212</v>
      </c>
      <c r="E20" s="21" t="s">
        <v>188</v>
      </c>
      <c r="F20" s="26" t="s">
        <v>213</v>
      </c>
      <c r="G20" s="27"/>
      <c r="H20" s="22" t="s">
        <v>214</v>
      </c>
      <c r="I20" s="21" t="s">
        <v>215</v>
      </c>
      <c r="J20" s="22" t="s">
        <v>214</v>
      </c>
      <c r="K20" s="22" t="s">
        <v>212</v>
      </c>
      <c r="L20" s="45" t="s">
        <v>132</v>
      </c>
      <c r="M20" s="45" t="s">
        <v>133</v>
      </c>
      <c r="N20" s="11" t="s">
        <v>134</v>
      </c>
      <c r="O20" s="45" t="s">
        <v>216</v>
      </c>
      <c r="P20" s="45" t="s">
        <v>217</v>
      </c>
      <c r="Q20" s="45" t="s">
        <v>203</v>
      </c>
      <c r="R20" s="45" t="s">
        <v>138</v>
      </c>
      <c r="S20" s="21" t="s">
        <v>170</v>
      </c>
      <c r="T20" s="21" t="s">
        <v>140</v>
      </c>
      <c r="U20" s="45" t="s">
        <v>171</v>
      </c>
      <c r="V20" s="58">
        <v>15332521000</v>
      </c>
      <c r="W20" s="11" t="s">
        <v>143</v>
      </c>
      <c r="X20" s="54">
        <v>200</v>
      </c>
      <c r="Y20" s="54">
        <v>200</v>
      </c>
      <c r="Z20" s="54"/>
      <c r="AA20" s="62"/>
      <c r="AB20" s="62"/>
      <c r="AC20" s="62">
        <v>330</v>
      </c>
      <c r="AD20" s="62">
        <v>165</v>
      </c>
      <c r="AE20" s="45" t="s">
        <v>144</v>
      </c>
      <c r="AF20" s="21" t="s">
        <v>145</v>
      </c>
      <c r="AG20" s="21" t="s">
        <v>144</v>
      </c>
      <c r="AH20" s="45" t="s">
        <v>144</v>
      </c>
      <c r="AI20" s="44" t="s">
        <v>146</v>
      </c>
      <c r="AJ20" s="45" t="s">
        <v>144</v>
      </c>
      <c r="AK20" s="45" t="s">
        <v>147</v>
      </c>
    </row>
    <row r="21" s="2" customFormat="1" ht="108" customHeight="1" spans="1:37">
      <c r="A21" s="25">
        <v>11</v>
      </c>
      <c r="B21" s="11"/>
      <c r="C21" s="21" t="s">
        <v>218</v>
      </c>
      <c r="D21" s="22" t="s">
        <v>219</v>
      </c>
      <c r="E21" s="21" t="s">
        <v>188</v>
      </c>
      <c r="F21" s="29" t="s">
        <v>220</v>
      </c>
      <c r="G21" s="30"/>
      <c r="H21" s="22" t="s">
        <v>221</v>
      </c>
      <c r="I21" s="21" t="s">
        <v>222</v>
      </c>
      <c r="J21" s="22" t="s">
        <v>221</v>
      </c>
      <c r="K21" s="22" t="s">
        <v>219</v>
      </c>
      <c r="L21" s="45" t="s">
        <v>132</v>
      </c>
      <c r="M21" s="45" t="s">
        <v>133</v>
      </c>
      <c r="N21" s="11" t="s">
        <v>223</v>
      </c>
      <c r="O21" s="45" t="s">
        <v>224</v>
      </c>
      <c r="P21" s="45" t="s">
        <v>225</v>
      </c>
      <c r="Q21" s="45" t="s">
        <v>226</v>
      </c>
      <c r="R21" s="45" t="s">
        <v>138</v>
      </c>
      <c r="S21" s="39" t="s">
        <v>170</v>
      </c>
      <c r="T21" s="61" t="s">
        <v>140</v>
      </c>
      <c r="U21" s="45" t="s">
        <v>171</v>
      </c>
      <c r="V21" s="58">
        <v>15332521000</v>
      </c>
      <c r="W21" s="11" t="s">
        <v>143</v>
      </c>
      <c r="X21" s="57">
        <v>18</v>
      </c>
      <c r="Y21" s="57">
        <v>18</v>
      </c>
      <c r="Z21" s="54"/>
      <c r="AA21" s="62"/>
      <c r="AB21" s="62"/>
      <c r="AC21" s="62">
        <v>36</v>
      </c>
      <c r="AD21" s="62">
        <v>13</v>
      </c>
      <c r="AE21" s="45" t="s">
        <v>144</v>
      </c>
      <c r="AF21" s="21" t="s">
        <v>145</v>
      </c>
      <c r="AG21" s="21" t="s">
        <v>144</v>
      </c>
      <c r="AH21" s="45" t="s">
        <v>144</v>
      </c>
      <c r="AI21" s="44" t="s">
        <v>146</v>
      </c>
      <c r="AJ21" s="45" t="s">
        <v>144</v>
      </c>
      <c r="AK21" s="45" t="s">
        <v>147</v>
      </c>
    </row>
    <row r="22" s="2" customFormat="1" ht="100" customHeight="1" spans="1:37">
      <c r="A22" s="25">
        <v>12</v>
      </c>
      <c r="B22" s="11"/>
      <c r="C22" s="21" t="s">
        <v>227</v>
      </c>
      <c r="D22" s="22" t="s">
        <v>228</v>
      </c>
      <c r="E22" s="21" t="s">
        <v>127</v>
      </c>
      <c r="F22" s="26" t="s">
        <v>229</v>
      </c>
      <c r="G22" s="27"/>
      <c r="H22" s="22" t="s">
        <v>230</v>
      </c>
      <c r="I22" s="21" t="s">
        <v>130</v>
      </c>
      <c r="J22" s="22" t="s">
        <v>230</v>
      </c>
      <c r="K22" s="22" t="s">
        <v>228</v>
      </c>
      <c r="L22" s="45" t="s">
        <v>132</v>
      </c>
      <c r="M22" s="45" t="s">
        <v>133</v>
      </c>
      <c r="N22" s="11" t="s">
        <v>231</v>
      </c>
      <c r="O22" s="45" t="s">
        <v>232</v>
      </c>
      <c r="P22" s="45" t="s">
        <v>233</v>
      </c>
      <c r="Q22" s="45" t="s">
        <v>137</v>
      </c>
      <c r="R22" s="45" t="s">
        <v>138</v>
      </c>
      <c r="S22" s="39" t="s">
        <v>178</v>
      </c>
      <c r="T22" s="21" t="s">
        <v>140</v>
      </c>
      <c r="U22" s="59" t="s">
        <v>179</v>
      </c>
      <c r="V22" s="60">
        <v>15291600015</v>
      </c>
      <c r="W22" s="11" t="s">
        <v>143</v>
      </c>
      <c r="X22" s="54">
        <v>60</v>
      </c>
      <c r="Y22" s="62">
        <v>60</v>
      </c>
      <c r="Z22" s="54"/>
      <c r="AA22" s="62"/>
      <c r="AB22" s="62"/>
      <c r="AC22" s="62">
        <v>45</v>
      </c>
      <c r="AD22" s="62">
        <v>15</v>
      </c>
      <c r="AE22" s="45" t="s">
        <v>144</v>
      </c>
      <c r="AF22" s="21" t="s">
        <v>145</v>
      </c>
      <c r="AG22" s="21" t="s">
        <v>144</v>
      </c>
      <c r="AH22" s="45" t="s">
        <v>144</v>
      </c>
      <c r="AI22" s="44" t="s">
        <v>146</v>
      </c>
      <c r="AJ22" s="45" t="s">
        <v>144</v>
      </c>
      <c r="AK22" s="45" t="s">
        <v>147</v>
      </c>
    </row>
    <row r="23" s="2" customFormat="1" ht="102" customHeight="1" spans="1:37">
      <c r="A23" s="25">
        <v>13</v>
      </c>
      <c r="B23" s="11"/>
      <c r="C23" s="21" t="s">
        <v>234</v>
      </c>
      <c r="D23" s="22" t="s">
        <v>235</v>
      </c>
      <c r="E23" s="21" t="s">
        <v>127</v>
      </c>
      <c r="F23" s="26" t="s">
        <v>236</v>
      </c>
      <c r="G23" s="27"/>
      <c r="H23" s="22" t="s">
        <v>237</v>
      </c>
      <c r="I23" s="21" t="s">
        <v>238</v>
      </c>
      <c r="J23" s="22" t="s">
        <v>237</v>
      </c>
      <c r="K23" s="22" t="s">
        <v>235</v>
      </c>
      <c r="L23" s="45" t="s">
        <v>132</v>
      </c>
      <c r="M23" s="45" t="s">
        <v>133</v>
      </c>
      <c r="N23" s="11" t="s">
        <v>239</v>
      </c>
      <c r="O23" s="45" t="s">
        <v>232</v>
      </c>
      <c r="P23" s="45" t="s">
        <v>169</v>
      </c>
      <c r="Q23" s="45" t="s">
        <v>137</v>
      </c>
      <c r="R23" s="45" t="s">
        <v>138</v>
      </c>
      <c r="S23" s="21" t="s">
        <v>170</v>
      </c>
      <c r="T23" s="21" t="s">
        <v>140</v>
      </c>
      <c r="U23" s="45" t="s">
        <v>171</v>
      </c>
      <c r="V23" s="58">
        <v>15332521000</v>
      </c>
      <c r="W23" s="11" t="s">
        <v>143</v>
      </c>
      <c r="X23" s="54">
        <v>70</v>
      </c>
      <c r="Y23" s="54">
        <v>70</v>
      </c>
      <c r="Z23" s="54"/>
      <c r="AA23" s="62"/>
      <c r="AB23" s="62"/>
      <c r="AC23" s="62">
        <v>117</v>
      </c>
      <c r="AD23" s="62">
        <v>54</v>
      </c>
      <c r="AE23" s="45" t="s">
        <v>144</v>
      </c>
      <c r="AF23" s="21" t="s">
        <v>145</v>
      </c>
      <c r="AG23" s="21" t="s">
        <v>144</v>
      </c>
      <c r="AH23" s="45" t="s">
        <v>144</v>
      </c>
      <c r="AI23" s="44" t="s">
        <v>146</v>
      </c>
      <c r="AJ23" s="45" t="s">
        <v>144</v>
      </c>
      <c r="AK23" s="45" t="s">
        <v>147</v>
      </c>
    </row>
    <row r="24" s="2" customFormat="1" ht="97" customHeight="1" spans="1:37">
      <c r="A24" s="25">
        <v>14</v>
      </c>
      <c r="B24" s="11"/>
      <c r="C24" s="21" t="s">
        <v>240</v>
      </c>
      <c r="D24" s="22" t="s">
        <v>241</v>
      </c>
      <c r="E24" s="21" t="s">
        <v>242</v>
      </c>
      <c r="F24" s="26" t="s">
        <v>243</v>
      </c>
      <c r="G24" s="27"/>
      <c r="H24" s="22" t="s">
        <v>244</v>
      </c>
      <c r="I24" s="21" t="s">
        <v>130</v>
      </c>
      <c r="J24" s="22" t="s">
        <v>244</v>
      </c>
      <c r="K24" s="22" t="s">
        <v>241</v>
      </c>
      <c r="L24" s="45" t="s">
        <v>132</v>
      </c>
      <c r="M24" s="45" t="s">
        <v>133</v>
      </c>
      <c r="N24" s="11" t="s">
        <v>158</v>
      </c>
      <c r="O24" s="45" t="s">
        <v>232</v>
      </c>
      <c r="P24" s="45" t="s">
        <v>245</v>
      </c>
      <c r="Q24" s="45" t="s">
        <v>203</v>
      </c>
      <c r="R24" s="45" t="s">
        <v>138</v>
      </c>
      <c r="S24" s="21" t="s">
        <v>170</v>
      </c>
      <c r="T24" s="21" t="s">
        <v>140</v>
      </c>
      <c r="U24" s="45" t="s">
        <v>171</v>
      </c>
      <c r="V24" s="58">
        <v>15332521000</v>
      </c>
      <c r="W24" s="11" t="s">
        <v>143</v>
      </c>
      <c r="X24" s="54">
        <v>30</v>
      </c>
      <c r="Y24" s="54">
        <v>30</v>
      </c>
      <c r="Z24" s="54"/>
      <c r="AA24" s="62"/>
      <c r="AB24" s="62"/>
      <c r="AC24" s="62">
        <v>50</v>
      </c>
      <c r="AD24" s="62">
        <v>28</v>
      </c>
      <c r="AE24" s="45" t="s">
        <v>144</v>
      </c>
      <c r="AF24" s="21" t="s">
        <v>145</v>
      </c>
      <c r="AG24" s="21" t="s">
        <v>144</v>
      </c>
      <c r="AH24" s="45" t="s">
        <v>144</v>
      </c>
      <c r="AI24" s="44" t="s">
        <v>146</v>
      </c>
      <c r="AJ24" s="45" t="s">
        <v>144</v>
      </c>
      <c r="AK24" s="45" t="s">
        <v>147</v>
      </c>
    </row>
    <row r="25" s="2" customFormat="1" ht="108" customHeight="1" spans="1:37">
      <c r="A25" s="25">
        <v>15</v>
      </c>
      <c r="B25" s="11"/>
      <c r="C25" s="21" t="s">
        <v>246</v>
      </c>
      <c r="D25" s="22" t="s">
        <v>247</v>
      </c>
      <c r="E25" s="21" t="s">
        <v>127</v>
      </c>
      <c r="F25" s="26" t="s">
        <v>248</v>
      </c>
      <c r="G25" s="27"/>
      <c r="H25" s="22" t="s">
        <v>249</v>
      </c>
      <c r="I25" s="48" t="s">
        <v>238</v>
      </c>
      <c r="J25" s="22" t="s">
        <v>249</v>
      </c>
      <c r="K25" s="22" t="s">
        <v>247</v>
      </c>
      <c r="L25" s="45" t="s">
        <v>132</v>
      </c>
      <c r="M25" s="45" t="s">
        <v>133</v>
      </c>
      <c r="N25" s="11" t="s">
        <v>231</v>
      </c>
      <c r="O25" s="45" t="s">
        <v>232</v>
      </c>
      <c r="P25" s="45" t="s">
        <v>250</v>
      </c>
      <c r="Q25" s="45" t="s">
        <v>137</v>
      </c>
      <c r="R25" s="45" t="s">
        <v>138</v>
      </c>
      <c r="S25" s="39" t="s">
        <v>139</v>
      </c>
      <c r="T25" s="21" t="s">
        <v>140</v>
      </c>
      <c r="U25" s="45" t="s">
        <v>141</v>
      </c>
      <c r="V25" s="56" t="s">
        <v>142</v>
      </c>
      <c r="W25" s="11" t="s">
        <v>143</v>
      </c>
      <c r="X25" s="62">
        <v>60</v>
      </c>
      <c r="Y25" s="62">
        <v>60</v>
      </c>
      <c r="Z25" s="55"/>
      <c r="AA25" s="62"/>
      <c r="AB25" s="62"/>
      <c r="AC25" s="62">
        <v>65</v>
      </c>
      <c r="AD25" s="62">
        <v>23</v>
      </c>
      <c r="AE25" s="45" t="s">
        <v>144</v>
      </c>
      <c r="AF25" s="21" t="s">
        <v>145</v>
      </c>
      <c r="AG25" s="21" t="s">
        <v>145</v>
      </c>
      <c r="AH25" s="45" t="s">
        <v>144</v>
      </c>
      <c r="AI25" s="44" t="s">
        <v>146</v>
      </c>
      <c r="AJ25" s="45" t="s">
        <v>144</v>
      </c>
      <c r="AK25" s="45" t="s">
        <v>147</v>
      </c>
    </row>
    <row r="26" s="2" customFormat="1" ht="108" customHeight="1" spans="1:37">
      <c r="A26" s="25">
        <v>16</v>
      </c>
      <c r="B26" s="11"/>
      <c r="C26" s="21" t="s">
        <v>251</v>
      </c>
      <c r="D26" s="22" t="s">
        <v>252</v>
      </c>
      <c r="E26" s="21" t="s">
        <v>127</v>
      </c>
      <c r="F26" s="31" t="s">
        <v>253</v>
      </c>
      <c r="G26" s="32"/>
      <c r="H26" s="22" t="s">
        <v>254</v>
      </c>
      <c r="I26" s="48" t="s">
        <v>238</v>
      </c>
      <c r="J26" s="22" t="s">
        <v>254</v>
      </c>
      <c r="K26" s="22" t="s">
        <v>252</v>
      </c>
      <c r="L26" s="45" t="s">
        <v>132</v>
      </c>
      <c r="M26" s="45" t="s">
        <v>133</v>
      </c>
      <c r="N26" s="11" t="s">
        <v>255</v>
      </c>
      <c r="O26" s="45" t="s">
        <v>232</v>
      </c>
      <c r="P26" s="45" t="s">
        <v>256</v>
      </c>
      <c r="Q26" s="45" t="s">
        <v>203</v>
      </c>
      <c r="R26" s="45" t="s">
        <v>138</v>
      </c>
      <c r="S26" s="63" t="s">
        <v>257</v>
      </c>
      <c r="T26" s="64" t="s">
        <v>258</v>
      </c>
      <c r="U26" s="45" t="s">
        <v>194</v>
      </c>
      <c r="V26" s="56" t="s">
        <v>195</v>
      </c>
      <c r="W26" s="47" t="s">
        <v>259</v>
      </c>
      <c r="X26" s="65">
        <v>100</v>
      </c>
      <c r="Y26" s="72">
        <v>100</v>
      </c>
      <c r="Z26" s="73"/>
      <c r="AA26" s="62"/>
      <c r="AB26" s="62"/>
      <c r="AC26" s="62">
        <v>430</v>
      </c>
      <c r="AD26" s="62">
        <v>175</v>
      </c>
      <c r="AE26" s="45" t="s">
        <v>144</v>
      </c>
      <c r="AF26" s="21" t="s">
        <v>145</v>
      </c>
      <c r="AG26" s="47" t="s">
        <v>260</v>
      </c>
      <c r="AH26" s="45" t="s">
        <v>144</v>
      </c>
      <c r="AI26" s="44" t="s">
        <v>146</v>
      </c>
      <c r="AJ26" s="45" t="s">
        <v>144</v>
      </c>
      <c r="AK26" s="45" t="s">
        <v>147</v>
      </c>
    </row>
    <row r="27" s="2" customFormat="1" ht="108" customHeight="1" spans="1:37">
      <c r="A27" s="25">
        <v>17</v>
      </c>
      <c r="B27" s="11"/>
      <c r="C27" s="33" t="s">
        <v>261</v>
      </c>
      <c r="D27" s="34" t="s">
        <v>262</v>
      </c>
      <c r="E27" s="21" t="s">
        <v>127</v>
      </c>
      <c r="F27" s="31" t="s">
        <v>253</v>
      </c>
      <c r="G27" s="32"/>
      <c r="H27" s="34" t="s">
        <v>263</v>
      </c>
      <c r="I27" s="48" t="s">
        <v>264</v>
      </c>
      <c r="J27" s="34" t="s">
        <v>263</v>
      </c>
      <c r="K27" s="34" t="s">
        <v>262</v>
      </c>
      <c r="L27" s="45" t="s">
        <v>132</v>
      </c>
      <c r="M27" s="45" t="s">
        <v>133</v>
      </c>
      <c r="N27" s="11" t="s">
        <v>158</v>
      </c>
      <c r="O27" s="45" t="s">
        <v>135</v>
      </c>
      <c r="P27" s="45" t="s">
        <v>256</v>
      </c>
      <c r="Q27" s="45" t="s">
        <v>203</v>
      </c>
      <c r="R27" s="45" t="s">
        <v>138</v>
      </c>
      <c r="S27" s="63" t="s">
        <v>257</v>
      </c>
      <c r="T27" s="64" t="s">
        <v>258</v>
      </c>
      <c r="U27" s="45" t="s">
        <v>194</v>
      </c>
      <c r="V27" s="56" t="s">
        <v>195</v>
      </c>
      <c r="W27" s="47" t="s">
        <v>259</v>
      </c>
      <c r="X27" s="65">
        <v>30</v>
      </c>
      <c r="Y27" s="72"/>
      <c r="Z27" s="73"/>
      <c r="AA27" s="62">
        <v>30</v>
      </c>
      <c r="AB27" s="62"/>
      <c r="AC27" s="62">
        <v>430</v>
      </c>
      <c r="AD27" s="62">
        <v>175</v>
      </c>
      <c r="AE27" s="45" t="s">
        <v>144</v>
      </c>
      <c r="AF27" s="21" t="s">
        <v>145</v>
      </c>
      <c r="AG27" s="47" t="s">
        <v>260</v>
      </c>
      <c r="AH27" s="45" t="s">
        <v>144</v>
      </c>
      <c r="AI27" s="44" t="s">
        <v>146</v>
      </c>
      <c r="AJ27" s="45" t="s">
        <v>144</v>
      </c>
      <c r="AK27" s="45" t="s">
        <v>147</v>
      </c>
    </row>
    <row r="28" s="2" customFormat="1" ht="96" customHeight="1" spans="1:37">
      <c r="A28" s="25">
        <v>18</v>
      </c>
      <c r="B28" s="11"/>
      <c r="C28" s="21" t="s">
        <v>265</v>
      </c>
      <c r="D28" s="22" t="s">
        <v>266</v>
      </c>
      <c r="E28" s="21" t="s">
        <v>188</v>
      </c>
      <c r="F28" s="26" t="s">
        <v>267</v>
      </c>
      <c r="G28" s="27"/>
      <c r="H28" s="22" t="s">
        <v>268</v>
      </c>
      <c r="I28" s="21" t="s">
        <v>238</v>
      </c>
      <c r="J28" s="22" t="s">
        <v>268</v>
      </c>
      <c r="K28" s="22" t="s">
        <v>266</v>
      </c>
      <c r="L28" s="45" t="s">
        <v>132</v>
      </c>
      <c r="M28" s="45" t="s">
        <v>133</v>
      </c>
      <c r="N28" s="11" t="s">
        <v>269</v>
      </c>
      <c r="O28" s="45" t="s">
        <v>232</v>
      </c>
      <c r="P28" s="45" t="s">
        <v>270</v>
      </c>
      <c r="Q28" s="45" t="s">
        <v>271</v>
      </c>
      <c r="R28" s="45" t="s">
        <v>138</v>
      </c>
      <c r="S28" s="21" t="s">
        <v>140</v>
      </c>
      <c r="T28" s="21" t="s">
        <v>140</v>
      </c>
      <c r="U28" s="48" t="s">
        <v>204</v>
      </c>
      <c r="V28" s="51">
        <v>13379166109</v>
      </c>
      <c r="W28" s="11" t="s">
        <v>143</v>
      </c>
      <c r="X28" s="54">
        <v>80</v>
      </c>
      <c r="Y28" s="54">
        <v>80</v>
      </c>
      <c r="Z28" s="54"/>
      <c r="AA28" s="54"/>
      <c r="AB28" s="62"/>
      <c r="AC28" s="62">
        <v>36</v>
      </c>
      <c r="AD28" s="62">
        <v>8</v>
      </c>
      <c r="AE28" s="21" t="s">
        <v>145</v>
      </c>
      <c r="AF28" s="45" t="s">
        <v>144</v>
      </c>
      <c r="AG28" s="21" t="s">
        <v>145</v>
      </c>
      <c r="AH28" s="76" t="s">
        <v>272</v>
      </c>
      <c r="AI28" s="59" t="s">
        <v>273</v>
      </c>
      <c r="AJ28" s="59" t="s">
        <v>145</v>
      </c>
      <c r="AK28" s="59" t="s">
        <v>273</v>
      </c>
    </row>
    <row r="29" s="2" customFormat="1" ht="137" customHeight="1" spans="1:37">
      <c r="A29" s="25">
        <v>19</v>
      </c>
      <c r="B29" s="11"/>
      <c r="C29" s="33" t="s">
        <v>274</v>
      </c>
      <c r="D29" s="34" t="s">
        <v>275</v>
      </c>
      <c r="E29" s="21" t="s">
        <v>127</v>
      </c>
      <c r="F29" s="26" t="s">
        <v>276</v>
      </c>
      <c r="G29" s="27"/>
      <c r="H29" s="34" t="s">
        <v>277</v>
      </c>
      <c r="I29" s="48" t="s">
        <v>278</v>
      </c>
      <c r="J29" s="34" t="s">
        <v>277</v>
      </c>
      <c r="K29" s="34" t="s">
        <v>275</v>
      </c>
      <c r="L29" s="45" t="s">
        <v>132</v>
      </c>
      <c r="M29" s="45" t="s">
        <v>133</v>
      </c>
      <c r="N29" s="11" t="s">
        <v>255</v>
      </c>
      <c r="O29" s="45" t="s">
        <v>135</v>
      </c>
      <c r="P29" s="45" t="s">
        <v>279</v>
      </c>
      <c r="Q29" s="45" t="s">
        <v>203</v>
      </c>
      <c r="R29" s="45" t="s">
        <v>138</v>
      </c>
      <c r="S29" s="39" t="s">
        <v>178</v>
      </c>
      <c r="T29" s="21" t="s">
        <v>140</v>
      </c>
      <c r="U29" s="59" t="s">
        <v>179</v>
      </c>
      <c r="V29" s="60">
        <v>15291600015</v>
      </c>
      <c r="W29" s="11" t="s">
        <v>143</v>
      </c>
      <c r="X29" s="54">
        <v>100</v>
      </c>
      <c r="Y29" s="62"/>
      <c r="Z29" s="55"/>
      <c r="AA29" s="62">
        <v>100</v>
      </c>
      <c r="AB29" s="62"/>
      <c r="AC29" s="62">
        <v>65</v>
      </c>
      <c r="AD29" s="62">
        <v>20</v>
      </c>
      <c r="AE29" s="45" t="s">
        <v>144</v>
      </c>
      <c r="AF29" s="21" t="s">
        <v>145</v>
      </c>
      <c r="AG29" s="21" t="s">
        <v>144</v>
      </c>
      <c r="AH29" s="45" t="s">
        <v>144</v>
      </c>
      <c r="AI29" s="44" t="s">
        <v>146</v>
      </c>
      <c r="AJ29" s="45" t="s">
        <v>144</v>
      </c>
      <c r="AK29" s="45" t="s">
        <v>147</v>
      </c>
    </row>
    <row r="30" s="2" customFormat="1" ht="35" customHeight="1" spans="1:37">
      <c r="A30" s="25"/>
      <c r="B30" s="11" t="s">
        <v>280</v>
      </c>
      <c r="C30" s="21"/>
      <c r="D30" s="22"/>
      <c r="E30" s="22"/>
      <c r="F30" s="18"/>
      <c r="G30" s="19"/>
      <c r="H30" s="22"/>
      <c r="I30" s="48"/>
      <c r="J30" s="22"/>
      <c r="K30" s="22"/>
      <c r="L30" s="49"/>
      <c r="M30" s="49"/>
      <c r="N30" s="11"/>
      <c r="O30" s="49"/>
      <c r="P30" s="49"/>
      <c r="Q30" s="49"/>
      <c r="R30" s="49"/>
      <c r="S30" s="39"/>
      <c r="T30" s="21"/>
      <c r="U30" s="48"/>
      <c r="V30" s="51"/>
      <c r="W30" s="11"/>
      <c r="X30" s="55">
        <f>SUM(X31:X34)</f>
        <v>295</v>
      </c>
      <c r="Y30" s="55">
        <f t="shared" ref="Y30:AD30" si="4">SUM(Y31:Y34)</f>
        <v>130</v>
      </c>
      <c r="Z30" s="55">
        <f t="shared" si="4"/>
        <v>0</v>
      </c>
      <c r="AA30" s="55">
        <f t="shared" si="4"/>
        <v>70</v>
      </c>
      <c r="AB30" s="55">
        <f t="shared" si="4"/>
        <v>95</v>
      </c>
      <c r="AC30" s="55">
        <f t="shared" si="4"/>
        <v>183</v>
      </c>
      <c r="AD30" s="55">
        <f t="shared" si="4"/>
        <v>65</v>
      </c>
      <c r="AE30" s="51"/>
      <c r="AF30" s="51"/>
      <c r="AG30" s="51"/>
      <c r="AH30" s="51"/>
      <c r="AI30" s="51"/>
      <c r="AJ30" s="51"/>
      <c r="AK30" s="51"/>
    </row>
    <row r="31" s="2" customFormat="1" ht="95" customHeight="1" spans="1:37">
      <c r="A31" s="25">
        <v>20</v>
      </c>
      <c r="B31" s="11"/>
      <c r="C31" s="21" t="s">
        <v>281</v>
      </c>
      <c r="D31" s="22" t="s">
        <v>282</v>
      </c>
      <c r="E31" s="21" t="s">
        <v>188</v>
      </c>
      <c r="F31" s="26" t="s">
        <v>283</v>
      </c>
      <c r="G31" s="27"/>
      <c r="H31" s="35" t="s">
        <v>284</v>
      </c>
      <c r="I31" s="26" t="s">
        <v>278</v>
      </c>
      <c r="J31" s="35" t="s">
        <v>284</v>
      </c>
      <c r="K31" s="22" t="s">
        <v>282</v>
      </c>
      <c r="L31" s="45" t="s">
        <v>132</v>
      </c>
      <c r="M31" s="45" t="s">
        <v>133</v>
      </c>
      <c r="N31" s="11" t="s">
        <v>285</v>
      </c>
      <c r="O31" s="45" t="s">
        <v>135</v>
      </c>
      <c r="P31" s="45" t="s">
        <v>286</v>
      </c>
      <c r="Q31" s="45" t="s">
        <v>203</v>
      </c>
      <c r="R31" s="45" t="s">
        <v>138</v>
      </c>
      <c r="S31" s="21" t="s">
        <v>287</v>
      </c>
      <c r="T31" s="21" t="s">
        <v>140</v>
      </c>
      <c r="U31" s="21" t="s">
        <v>288</v>
      </c>
      <c r="V31" s="11">
        <v>13399269997</v>
      </c>
      <c r="W31" s="11" t="s">
        <v>143</v>
      </c>
      <c r="X31" s="54">
        <v>55</v>
      </c>
      <c r="Y31" s="54">
        <v>20</v>
      </c>
      <c r="Z31" s="54"/>
      <c r="AA31" s="62"/>
      <c r="AB31" s="62">
        <v>35</v>
      </c>
      <c r="AC31" s="62">
        <v>37</v>
      </c>
      <c r="AD31" s="62">
        <v>16</v>
      </c>
      <c r="AE31" s="45" t="s">
        <v>144</v>
      </c>
      <c r="AF31" s="21" t="s">
        <v>145</v>
      </c>
      <c r="AG31" s="21" t="s">
        <v>144</v>
      </c>
      <c r="AH31" s="45" t="s">
        <v>144</v>
      </c>
      <c r="AI31" s="44" t="s">
        <v>146</v>
      </c>
      <c r="AJ31" s="45" t="s">
        <v>144</v>
      </c>
      <c r="AK31" s="45" t="s">
        <v>147</v>
      </c>
    </row>
    <row r="32" s="2" customFormat="1" ht="97" customHeight="1" spans="1:37">
      <c r="A32" s="25">
        <v>21</v>
      </c>
      <c r="B32" s="11"/>
      <c r="C32" s="21" t="s">
        <v>289</v>
      </c>
      <c r="D32" s="22" t="s">
        <v>290</v>
      </c>
      <c r="E32" s="21" t="s">
        <v>242</v>
      </c>
      <c r="F32" s="26" t="s">
        <v>291</v>
      </c>
      <c r="G32" s="27"/>
      <c r="H32" s="22" t="s">
        <v>292</v>
      </c>
      <c r="I32" s="21" t="s">
        <v>222</v>
      </c>
      <c r="J32" s="22" t="s">
        <v>292</v>
      </c>
      <c r="K32" s="22" t="s">
        <v>290</v>
      </c>
      <c r="L32" s="45" t="s">
        <v>132</v>
      </c>
      <c r="M32" s="45" t="s">
        <v>133</v>
      </c>
      <c r="N32" s="11" t="s">
        <v>293</v>
      </c>
      <c r="O32" s="45" t="s">
        <v>232</v>
      </c>
      <c r="P32" s="45" t="s">
        <v>294</v>
      </c>
      <c r="Q32" s="45" t="s">
        <v>203</v>
      </c>
      <c r="R32" s="45" t="s">
        <v>138</v>
      </c>
      <c r="S32" s="21" t="s">
        <v>170</v>
      </c>
      <c r="T32" s="21" t="s">
        <v>140</v>
      </c>
      <c r="U32" s="45" t="s">
        <v>171</v>
      </c>
      <c r="V32" s="58">
        <v>15332521000</v>
      </c>
      <c r="W32" s="11" t="s">
        <v>143</v>
      </c>
      <c r="X32" s="54">
        <v>90</v>
      </c>
      <c r="Y32" s="54">
        <v>30</v>
      </c>
      <c r="Z32" s="54"/>
      <c r="AA32" s="62"/>
      <c r="AB32" s="62">
        <v>60</v>
      </c>
      <c r="AC32" s="62">
        <v>52</v>
      </c>
      <c r="AD32" s="62">
        <v>27</v>
      </c>
      <c r="AE32" s="45" t="s">
        <v>144</v>
      </c>
      <c r="AF32" s="21" t="s">
        <v>145</v>
      </c>
      <c r="AG32" s="21" t="s">
        <v>144</v>
      </c>
      <c r="AH32" s="45" t="s">
        <v>144</v>
      </c>
      <c r="AI32" s="44" t="s">
        <v>146</v>
      </c>
      <c r="AJ32" s="45" t="s">
        <v>144</v>
      </c>
      <c r="AK32" s="45" t="s">
        <v>147</v>
      </c>
    </row>
    <row r="33" s="2" customFormat="1" ht="96" customHeight="1" spans="1:37">
      <c r="A33" s="25">
        <v>22</v>
      </c>
      <c r="B33" s="11"/>
      <c r="C33" s="36" t="s">
        <v>295</v>
      </c>
      <c r="D33" s="37" t="s">
        <v>296</v>
      </c>
      <c r="E33" s="21" t="s">
        <v>188</v>
      </c>
      <c r="F33" s="26" t="s">
        <v>297</v>
      </c>
      <c r="G33" s="27"/>
      <c r="H33" s="37" t="s">
        <v>298</v>
      </c>
      <c r="I33" s="21" t="s">
        <v>299</v>
      </c>
      <c r="J33" s="37" t="s">
        <v>298</v>
      </c>
      <c r="K33" s="37" t="s">
        <v>296</v>
      </c>
      <c r="L33" s="45" t="s">
        <v>132</v>
      </c>
      <c r="M33" s="45" t="s">
        <v>133</v>
      </c>
      <c r="N33" s="11" t="s">
        <v>269</v>
      </c>
      <c r="O33" s="45" t="s">
        <v>232</v>
      </c>
      <c r="P33" s="45" t="s">
        <v>286</v>
      </c>
      <c r="Q33" s="45" t="s">
        <v>203</v>
      </c>
      <c r="R33" s="45" t="s">
        <v>138</v>
      </c>
      <c r="S33" s="21" t="s">
        <v>140</v>
      </c>
      <c r="T33" s="21" t="s">
        <v>140</v>
      </c>
      <c r="U33" s="48" t="s">
        <v>204</v>
      </c>
      <c r="V33" s="51">
        <v>13379166109</v>
      </c>
      <c r="W33" s="11" t="s">
        <v>143</v>
      </c>
      <c r="X33" s="54">
        <v>80</v>
      </c>
      <c r="Y33" s="54">
        <v>80</v>
      </c>
      <c r="Z33" s="54"/>
      <c r="AA33" s="54"/>
      <c r="AB33" s="62"/>
      <c r="AC33" s="62">
        <v>48</v>
      </c>
      <c r="AD33" s="62">
        <v>16</v>
      </c>
      <c r="AE33" s="45" t="s">
        <v>144</v>
      </c>
      <c r="AF33" s="21" t="s">
        <v>145</v>
      </c>
      <c r="AG33" s="21" t="s">
        <v>144</v>
      </c>
      <c r="AH33" s="45" t="s">
        <v>144</v>
      </c>
      <c r="AI33" s="44" t="s">
        <v>146</v>
      </c>
      <c r="AJ33" s="45" t="s">
        <v>144</v>
      </c>
      <c r="AK33" s="45" t="s">
        <v>147</v>
      </c>
    </row>
    <row r="34" s="2" customFormat="1" ht="97" customHeight="1" spans="1:37">
      <c r="A34" s="25">
        <v>23</v>
      </c>
      <c r="B34" s="11"/>
      <c r="C34" s="33" t="s">
        <v>300</v>
      </c>
      <c r="D34" s="34" t="s">
        <v>301</v>
      </c>
      <c r="E34" s="21" t="s">
        <v>188</v>
      </c>
      <c r="F34" s="26" t="s">
        <v>302</v>
      </c>
      <c r="G34" s="27"/>
      <c r="H34" s="34" t="s">
        <v>303</v>
      </c>
      <c r="I34" s="48" t="s">
        <v>304</v>
      </c>
      <c r="J34" s="34" t="s">
        <v>303</v>
      </c>
      <c r="K34" s="34" t="s">
        <v>301</v>
      </c>
      <c r="L34" s="45" t="s">
        <v>132</v>
      </c>
      <c r="M34" s="45" t="s">
        <v>133</v>
      </c>
      <c r="N34" s="11" t="s">
        <v>239</v>
      </c>
      <c r="O34" s="45" t="s">
        <v>216</v>
      </c>
      <c r="P34" s="45" t="s">
        <v>305</v>
      </c>
      <c r="Q34" s="45" t="s">
        <v>306</v>
      </c>
      <c r="R34" s="45" t="s">
        <v>138</v>
      </c>
      <c r="S34" s="21" t="s">
        <v>161</v>
      </c>
      <c r="T34" s="21" t="s">
        <v>140</v>
      </c>
      <c r="U34" s="21" t="s">
        <v>162</v>
      </c>
      <c r="V34" s="56" t="s">
        <v>163</v>
      </c>
      <c r="W34" s="11" t="s">
        <v>143</v>
      </c>
      <c r="X34" s="54">
        <v>70</v>
      </c>
      <c r="Y34" s="54"/>
      <c r="Z34" s="55"/>
      <c r="AA34" s="62">
        <v>70</v>
      </c>
      <c r="AB34" s="62"/>
      <c r="AC34" s="62">
        <v>46</v>
      </c>
      <c r="AD34" s="62">
        <v>6</v>
      </c>
      <c r="AE34" s="45" t="s">
        <v>144</v>
      </c>
      <c r="AF34" s="21" t="s">
        <v>145</v>
      </c>
      <c r="AG34" s="21" t="s">
        <v>145</v>
      </c>
      <c r="AH34" s="45" t="s">
        <v>144</v>
      </c>
      <c r="AI34" s="44" t="s">
        <v>146</v>
      </c>
      <c r="AJ34" s="45" t="s">
        <v>144</v>
      </c>
      <c r="AK34" s="45" t="s">
        <v>147</v>
      </c>
    </row>
    <row r="35" s="2" customFormat="1" ht="36" customHeight="1" spans="1:37">
      <c r="A35" s="25"/>
      <c r="B35" s="11" t="s">
        <v>307</v>
      </c>
      <c r="C35" s="21"/>
      <c r="D35" s="22"/>
      <c r="E35" s="22"/>
      <c r="F35" s="18"/>
      <c r="G35" s="19"/>
      <c r="H35" s="22"/>
      <c r="I35" s="48"/>
      <c r="J35" s="22"/>
      <c r="K35" s="22"/>
      <c r="L35" s="49"/>
      <c r="M35" s="49"/>
      <c r="N35" s="51"/>
      <c r="O35" s="49"/>
      <c r="P35" s="49"/>
      <c r="Q35" s="49"/>
      <c r="R35" s="49"/>
      <c r="S35" s="39"/>
      <c r="T35" s="21"/>
      <c r="U35" s="48"/>
      <c r="V35" s="51"/>
      <c r="W35" s="11"/>
      <c r="X35" s="55">
        <f>X36+X37</f>
        <v>260</v>
      </c>
      <c r="Y35" s="55">
        <f t="shared" ref="Y35:AD35" si="5">Y36+Y37</f>
        <v>160</v>
      </c>
      <c r="Z35" s="55">
        <f t="shared" si="5"/>
        <v>0</v>
      </c>
      <c r="AA35" s="55">
        <f t="shared" si="5"/>
        <v>100</v>
      </c>
      <c r="AB35" s="55">
        <f t="shared" si="5"/>
        <v>0</v>
      </c>
      <c r="AC35" s="55">
        <f t="shared" si="5"/>
        <v>163</v>
      </c>
      <c r="AD35" s="55">
        <f t="shared" si="5"/>
        <v>69</v>
      </c>
      <c r="AE35" s="51"/>
      <c r="AF35" s="51"/>
      <c r="AG35" s="51"/>
      <c r="AH35" s="51"/>
      <c r="AI35" s="51"/>
      <c r="AJ35" s="51"/>
      <c r="AK35" s="51"/>
    </row>
    <row r="36" s="2" customFormat="1" ht="93" customHeight="1" spans="1:37">
      <c r="A36" s="25">
        <v>24</v>
      </c>
      <c r="B36" s="11"/>
      <c r="C36" s="21" t="s">
        <v>308</v>
      </c>
      <c r="D36" s="22" t="s">
        <v>309</v>
      </c>
      <c r="E36" s="21" t="s">
        <v>188</v>
      </c>
      <c r="F36" s="38" t="s">
        <v>310</v>
      </c>
      <c r="G36" s="39"/>
      <c r="H36" s="22" t="s">
        <v>311</v>
      </c>
      <c r="I36" s="48" t="s">
        <v>222</v>
      </c>
      <c r="J36" s="22" t="s">
        <v>311</v>
      </c>
      <c r="K36" s="22" t="s">
        <v>309</v>
      </c>
      <c r="L36" s="45" t="s">
        <v>132</v>
      </c>
      <c r="M36" s="45" t="s">
        <v>133</v>
      </c>
      <c r="N36" s="11" t="s">
        <v>134</v>
      </c>
      <c r="O36" s="45" t="s">
        <v>232</v>
      </c>
      <c r="P36" s="45" t="s">
        <v>312</v>
      </c>
      <c r="Q36" s="45" t="s">
        <v>313</v>
      </c>
      <c r="R36" s="45" t="s">
        <v>138</v>
      </c>
      <c r="S36" s="48" t="s">
        <v>161</v>
      </c>
      <c r="T36" s="48" t="s">
        <v>140</v>
      </c>
      <c r="U36" s="21" t="s">
        <v>162</v>
      </c>
      <c r="V36" s="56" t="s">
        <v>163</v>
      </c>
      <c r="W36" s="11" t="s">
        <v>143</v>
      </c>
      <c r="X36" s="55">
        <v>200</v>
      </c>
      <c r="Y36" s="55">
        <v>100</v>
      </c>
      <c r="Z36" s="55"/>
      <c r="AA36" s="62">
        <v>100</v>
      </c>
      <c r="AB36" s="62"/>
      <c r="AC36" s="62">
        <v>105</v>
      </c>
      <c r="AD36" s="62">
        <v>54</v>
      </c>
      <c r="AE36" s="45" t="s">
        <v>144</v>
      </c>
      <c r="AF36" s="21" t="s">
        <v>145</v>
      </c>
      <c r="AG36" s="21" t="s">
        <v>145</v>
      </c>
      <c r="AH36" s="45" t="s">
        <v>144</v>
      </c>
      <c r="AI36" s="44" t="s">
        <v>146</v>
      </c>
      <c r="AJ36" s="45" t="s">
        <v>144</v>
      </c>
      <c r="AK36" s="45" t="s">
        <v>147</v>
      </c>
    </row>
    <row r="37" s="2" customFormat="1" ht="117" customHeight="1" spans="1:37">
      <c r="A37" s="25">
        <v>25</v>
      </c>
      <c r="B37" s="11"/>
      <c r="C37" s="21" t="s">
        <v>314</v>
      </c>
      <c r="D37" s="22" t="s">
        <v>315</v>
      </c>
      <c r="E37" s="21" t="s">
        <v>242</v>
      </c>
      <c r="F37" s="38" t="s">
        <v>316</v>
      </c>
      <c r="G37" s="39"/>
      <c r="H37" s="22" t="s">
        <v>317</v>
      </c>
      <c r="I37" s="21" t="s">
        <v>222</v>
      </c>
      <c r="J37" s="22" t="s">
        <v>317</v>
      </c>
      <c r="K37" s="22" t="s">
        <v>315</v>
      </c>
      <c r="L37" s="45" t="s">
        <v>132</v>
      </c>
      <c r="M37" s="45" t="s">
        <v>133</v>
      </c>
      <c r="N37" s="11" t="s">
        <v>231</v>
      </c>
      <c r="O37" s="45" t="s">
        <v>232</v>
      </c>
      <c r="P37" s="45" t="s">
        <v>233</v>
      </c>
      <c r="Q37" s="45" t="s">
        <v>313</v>
      </c>
      <c r="R37" s="45" t="s">
        <v>138</v>
      </c>
      <c r="S37" s="21" t="s">
        <v>193</v>
      </c>
      <c r="T37" s="48" t="s">
        <v>140</v>
      </c>
      <c r="U37" s="45" t="s">
        <v>194</v>
      </c>
      <c r="V37" s="56" t="s">
        <v>195</v>
      </c>
      <c r="W37" s="11" t="s">
        <v>143</v>
      </c>
      <c r="X37" s="55">
        <v>60</v>
      </c>
      <c r="Y37" s="55">
        <v>60</v>
      </c>
      <c r="Z37" s="55"/>
      <c r="AA37" s="62"/>
      <c r="AB37" s="62"/>
      <c r="AC37" s="62">
        <v>58</v>
      </c>
      <c r="AD37" s="62">
        <v>15</v>
      </c>
      <c r="AE37" s="45" t="s">
        <v>144</v>
      </c>
      <c r="AF37" s="21" t="s">
        <v>145</v>
      </c>
      <c r="AG37" s="11" t="s">
        <v>318</v>
      </c>
      <c r="AH37" s="45" t="s">
        <v>144</v>
      </c>
      <c r="AI37" s="44" t="s">
        <v>146</v>
      </c>
      <c r="AJ37" s="45" t="s">
        <v>144</v>
      </c>
      <c r="AK37" s="45" t="s">
        <v>147</v>
      </c>
    </row>
    <row r="38" s="2" customFormat="1" ht="40" customHeight="1" spans="1:37">
      <c r="A38" s="25"/>
      <c r="B38" s="11" t="s">
        <v>319</v>
      </c>
      <c r="C38" s="21"/>
      <c r="D38" s="22"/>
      <c r="E38" s="22"/>
      <c r="F38" s="18"/>
      <c r="G38" s="19"/>
      <c r="H38" s="22"/>
      <c r="I38" s="48"/>
      <c r="J38" s="22"/>
      <c r="K38" s="22"/>
      <c r="L38" s="49"/>
      <c r="M38" s="49"/>
      <c r="N38" s="11"/>
      <c r="O38" s="49"/>
      <c r="P38" s="49"/>
      <c r="Q38" s="49"/>
      <c r="R38" s="49"/>
      <c r="S38" s="39"/>
      <c r="T38" s="21"/>
      <c r="U38" s="48"/>
      <c r="V38" s="51"/>
      <c r="W38" s="11"/>
      <c r="X38" s="55">
        <f>SUM(X39:X52)</f>
        <v>1829</v>
      </c>
      <c r="Y38" s="55">
        <f t="shared" ref="Y38:AD38" si="6">SUM(Y39:Y52)</f>
        <v>879</v>
      </c>
      <c r="Z38" s="55">
        <f t="shared" si="6"/>
        <v>0</v>
      </c>
      <c r="AA38" s="55">
        <f t="shared" si="6"/>
        <v>210</v>
      </c>
      <c r="AB38" s="55">
        <f t="shared" si="6"/>
        <v>740</v>
      </c>
      <c r="AC38" s="55">
        <f t="shared" si="6"/>
        <v>1151</v>
      </c>
      <c r="AD38" s="55">
        <f t="shared" si="6"/>
        <v>347</v>
      </c>
      <c r="AE38" s="51"/>
      <c r="AF38" s="51"/>
      <c r="AG38" s="51"/>
      <c r="AH38" s="51"/>
      <c r="AI38" s="51"/>
      <c r="AJ38" s="51"/>
      <c r="AK38" s="51"/>
    </row>
    <row r="39" s="2" customFormat="1" ht="112" customHeight="1" spans="1:37">
      <c r="A39" s="25">
        <v>26</v>
      </c>
      <c r="B39" s="11"/>
      <c r="C39" s="40" t="s">
        <v>320</v>
      </c>
      <c r="D39" s="37" t="s">
        <v>321</v>
      </c>
      <c r="E39" s="21" t="s">
        <v>188</v>
      </c>
      <c r="F39" s="38" t="s">
        <v>322</v>
      </c>
      <c r="G39" s="39"/>
      <c r="H39" s="22" t="s">
        <v>323</v>
      </c>
      <c r="I39" s="48" t="s">
        <v>324</v>
      </c>
      <c r="J39" s="22" t="s">
        <v>323</v>
      </c>
      <c r="K39" s="37" t="s">
        <v>321</v>
      </c>
      <c r="L39" s="45" t="s">
        <v>132</v>
      </c>
      <c r="M39" s="45" t="s">
        <v>133</v>
      </c>
      <c r="N39" s="11" t="s">
        <v>325</v>
      </c>
      <c r="O39" s="45" t="s">
        <v>232</v>
      </c>
      <c r="P39" s="45" t="s">
        <v>286</v>
      </c>
      <c r="Q39" s="45" t="s">
        <v>203</v>
      </c>
      <c r="R39" s="45" t="s">
        <v>138</v>
      </c>
      <c r="S39" s="39" t="s">
        <v>326</v>
      </c>
      <c r="T39" s="48" t="s">
        <v>140</v>
      </c>
      <c r="U39" s="59" t="s">
        <v>327</v>
      </c>
      <c r="V39" s="60">
        <v>18691661886</v>
      </c>
      <c r="W39" s="11" t="s">
        <v>143</v>
      </c>
      <c r="X39" s="54">
        <f>Y39+AA39+AB39</f>
        <v>830</v>
      </c>
      <c r="Y39" s="74"/>
      <c r="Z39" s="55"/>
      <c r="AA39" s="62">
        <v>210</v>
      </c>
      <c r="AB39" s="62">
        <v>620</v>
      </c>
      <c r="AC39" s="62">
        <v>105</v>
      </c>
      <c r="AD39" s="62">
        <v>16</v>
      </c>
      <c r="AE39" s="45" t="s">
        <v>144</v>
      </c>
      <c r="AF39" s="21" t="s">
        <v>145</v>
      </c>
      <c r="AG39" s="48" t="s">
        <v>144</v>
      </c>
      <c r="AH39" s="45" t="s">
        <v>144</v>
      </c>
      <c r="AI39" s="44" t="s">
        <v>146</v>
      </c>
      <c r="AJ39" s="45" t="s">
        <v>144</v>
      </c>
      <c r="AK39" s="45" t="s">
        <v>147</v>
      </c>
    </row>
    <row r="40" s="2" customFormat="1" ht="112" customHeight="1" spans="1:37">
      <c r="A40" s="25">
        <v>27</v>
      </c>
      <c r="B40" s="11"/>
      <c r="C40" s="21" t="s">
        <v>328</v>
      </c>
      <c r="D40" s="22" t="s">
        <v>329</v>
      </c>
      <c r="E40" s="21" t="s">
        <v>188</v>
      </c>
      <c r="F40" s="26" t="s">
        <v>330</v>
      </c>
      <c r="G40" s="27"/>
      <c r="H40" s="22" t="s">
        <v>331</v>
      </c>
      <c r="I40" s="21" t="s">
        <v>332</v>
      </c>
      <c r="J40" s="22" t="s">
        <v>331</v>
      </c>
      <c r="K40" s="22" t="s">
        <v>329</v>
      </c>
      <c r="L40" s="45" t="s">
        <v>132</v>
      </c>
      <c r="M40" s="45" t="s">
        <v>133</v>
      </c>
      <c r="N40" s="11" t="s">
        <v>255</v>
      </c>
      <c r="O40" s="45" t="s">
        <v>232</v>
      </c>
      <c r="P40" s="45" t="s">
        <v>245</v>
      </c>
      <c r="Q40" s="45" t="s">
        <v>203</v>
      </c>
      <c r="R40" s="45" t="s">
        <v>138</v>
      </c>
      <c r="S40" s="21" t="s">
        <v>326</v>
      </c>
      <c r="T40" s="21" t="s">
        <v>333</v>
      </c>
      <c r="U40" s="59" t="s">
        <v>327</v>
      </c>
      <c r="V40" s="60">
        <v>18691661886</v>
      </c>
      <c r="W40" s="11" t="s">
        <v>143</v>
      </c>
      <c r="X40" s="54">
        <v>100</v>
      </c>
      <c r="Y40" s="54">
        <v>100</v>
      </c>
      <c r="Z40" s="54"/>
      <c r="AA40" s="62"/>
      <c r="AB40" s="62"/>
      <c r="AC40" s="62">
        <v>65</v>
      </c>
      <c r="AD40" s="62">
        <v>28</v>
      </c>
      <c r="AE40" s="45" t="s">
        <v>144</v>
      </c>
      <c r="AF40" s="21" t="s">
        <v>145</v>
      </c>
      <c r="AG40" s="21" t="s">
        <v>144</v>
      </c>
      <c r="AH40" s="45" t="s">
        <v>144</v>
      </c>
      <c r="AI40" s="44" t="s">
        <v>146</v>
      </c>
      <c r="AJ40" s="45" t="s">
        <v>144</v>
      </c>
      <c r="AK40" s="45" t="s">
        <v>147</v>
      </c>
    </row>
    <row r="41" s="2" customFormat="1" ht="120" customHeight="1" spans="1:37">
      <c r="A41" s="25">
        <v>28</v>
      </c>
      <c r="B41" s="11"/>
      <c r="C41" s="21" t="s">
        <v>334</v>
      </c>
      <c r="D41" s="22" t="s">
        <v>335</v>
      </c>
      <c r="E41" s="21" t="s">
        <v>188</v>
      </c>
      <c r="F41" s="26" t="s">
        <v>316</v>
      </c>
      <c r="G41" s="27"/>
      <c r="H41" s="22" t="s">
        <v>336</v>
      </c>
      <c r="I41" s="21" t="s">
        <v>332</v>
      </c>
      <c r="J41" s="22" t="s">
        <v>336</v>
      </c>
      <c r="K41" s="22" t="s">
        <v>335</v>
      </c>
      <c r="L41" s="45" t="s">
        <v>132</v>
      </c>
      <c r="M41" s="45" t="s">
        <v>133</v>
      </c>
      <c r="N41" s="11" t="s">
        <v>231</v>
      </c>
      <c r="O41" s="45" t="s">
        <v>232</v>
      </c>
      <c r="P41" s="45" t="s">
        <v>337</v>
      </c>
      <c r="Q41" s="45" t="s">
        <v>203</v>
      </c>
      <c r="R41" s="45" t="s">
        <v>138</v>
      </c>
      <c r="S41" s="21" t="s">
        <v>193</v>
      </c>
      <c r="T41" s="21" t="s">
        <v>333</v>
      </c>
      <c r="U41" s="45" t="s">
        <v>194</v>
      </c>
      <c r="V41" s="56" t="s">
        <v>195</v>
      </c>
      <c r="W41" s="11" t="s">
        <v>143</v>
      </c>
      <c r="X41" s="62">
        <v>60</v>
      </c>
      <c r="Y41" s="62">
        <v>60</v>
      </c>
      <c r="Z41" s="54"/>
      <c r="AA41" s="62"/>
      <c r="AB41" s="62"/>
      <c r="AC41" s="62">
        <v>42</v>
      </c>
      <c r="AD41" s="62">
        <v>19</v>
      </c>
      <c r="AE41" s="45" t="s">
        <v>144</v>
      </c>
      <c r="AF41" s="21" t="s">
        <v>145</v>
      </c>
      <c r="AG41" s="21" t="s">
        <v>144</v>
      </c>
      <c r="AH41" s="45" t="s">
        <v>144</v>
      </c>
      <c r="AI41" s="44" t="s">
        <v>146</v>
      </c>
      <c r="AJ41" s="45" t="s">
        <v>144</v>
      </c>
      <c r="AK41" s="45" t="s">
        <v>147</v>
      </c>
    </row>
    <row r="42" s="2" customFormat="1" ht="120" customHeight="1" spans="1:37">
      <c r="A42" s="25">
        <v>29</v>
      </c>
      <c r="B42" s="11"/>
      <c r="C42" s="21" t="s">
        <v>338</v>
      </c>
      <c r="D42" s="22" t="s">
        <v>339</v>
      </c>
      <c r="E42" s="21" t="s">
        <v>188</v>
      </c>
      <c r="F42" s="26" t="s">
        <v>316</v>
      </c>
      <c r="G42" s="27"/>
      <c r="H42" s="22" t="s">
        <v>340</v>
      </c>
      <c r="I42" s="21" t="s">
        <v>341</v>
      </c>
      <c r="J42" s="22" t="s">
        <v>340</v>
      </c>
      <c r="K42" s="22" t="s">
        <v>339</v>
      </c>
      <c r="L42" s="45" t="s">
        <v>132</v>
      </c>
      <c r="M42" s="45" t="s">
        <v>133</v>
      </c>
      <c r="N42" s="11" t="s">
        <v>158</v>
      </c>
      <c r="O42" s="45" t="s">
        <v>232</v>
      </c>
      <c r="P42" s="45" t="s">
        <v>337</v>
      </c>
      <c r="Q42" s="45" t="s">
        <v>203</v>
      </c>
      <c r="R42" s="45" t="s">
        <v>138</v>
      </c>
      <c r="S42" s="21" t="s">
        <v>193</v>
      </c>
      <c r="T42" s="21" t="s">
        <v>333</v>
      </c>
      <c r="U42" s="45" t="s">
        <v>194</v>
      </c>
      <c r="V42" s="56" t="s">
        <v>195</v>
      </c>
      <c r="W42" s="11" t="s">
        <v>143</v>
      </c>
      <c r="X42" s="62">
        <v>30</v>
      </c>
      <c r="Y42" s="62">
        <v>30</v>
      </c>
      <c r="Z42" s="54"/>
      <c r="AA42" s="62"/>
      <c r="AB42" s="62"/>
      <c r="AC42" s="62">
        <v>42</v>
      </c>
      <c r="AD42" s="62">
        <v>19</v>
      </c>
      <c r="AE42" s="45" t="s">
        <v>144</v>
      </c>
      <c r="AF42" s="21" t="s">
        <v>145</v>
      </c>
      <c r="AG42" s="21" t="s">
        <v>144</v>
      </c>
      <c r="AH42" s="45" t="s">
        <v>144</v>
      </c>
      <c r="AI42" s="44" t="s">
        <v>146</v>
      </c>
      <c r="AJ42" s="45" t="s">
        <v>144</v>
      </c>
      <c r="AK42" s="45" t="s">
        <v>147</v>
      </c>
    </row>
    <row r="43" s="2" customFormat="1" ht="111" customHeight="1" spans="1:37">
      <c r="A43" s="25">
        <v>30</v>
      </c>
      <c r="B43" s="11"/>
      <c r="C43" s="21" t="s">
        <v>342</v>
      </c>
      <c r="D43" s="22" t="s">
        <v>343</v>
      </c>
      <c r="E43" s="21" t="s">
        <v>188</v>
      </c>
      <c r="F43" s="26" t="s">
        <v>344</v>
      </c>
      <c r="G43" s="27"/>
      <c r="H43" s="22" t="s">
        <v>345</v>
      </c>
      <c r="I43" s="21" t="s">
        <v>332</v>
      </c>
      <c r="J43" s="22" t="s">
        <v>345</v>
      </c>
      <c r="K43" s="22" t="s">
        <v>343</v>
      </c>
      <c r="L43" s="45" t="s">
        <v>132</v>
      </c>
      <c r="M43" s="45" t="s">
        <v>133</v>
      </c>
      <c r="N43" s="11" t="s">
        <v>346</v>
      </c>
      <c r="O43" s="45" t="s">
        <v>232</v>
      </c>
      <c r="P43" s="45" t="s">
        <v>347</v>
      </c>
      <c r="Q43" s="45" t="s">
        <v>203</v>
      </c>
      <c r="R43" s="45" t="s">
        <v>138</v>
      </c>
      <c r="S43" s="21" t="s">
        <v>170</v>
      </c>
      <c r="T43" s="21" t="s">
        <v>333</v>
      </c>
      <c r="U43" s="45" t="s">
        <v>171</v>
      </c>
      <c r="V43" s="58">
        <v>15332521000</v>
      </c>
      <c r="W43" s="11" t="s">
        <v>143</v>
      </c>
      <c r="X43" s="54">
        <f t="shared" ref="X43:X52" si="7">Y43+AA43+AB43</f>
        <v>99</v>
      </c>
      <c r="Y43" s="54">
        <v>99</v>
      </c>
      <c r="Z43" s="54"/>
      <c r="AA43" s="62"/>
      <c r="AB43" s="62"/>
      <c r="AC43" s="62">
        <v>200</v>
      </c>
      <c r="AD43" s="62">
        <v>65</v>
      </c>
      <c r="AE43" s="45" t="s">
        <v>144</v>
      </c>
      <c r="AF43" s="21" t="s">
        <v>145</v>
      </c>
      <c r="AG43" s="21" t="s">
        <v>145</v>
      </c>
      <c r="AH43" s="45" t="s">
        <v>144</v>
      </c>
      <c r="AI43" s="44" t="s">
        <v>146</v>
      </c>
      <c r="AJ43" s="45" t="s">
        <v>144</v>
      </c>
      <c r="AK43" s="45" t="s">
        <v>147</v>
      </c>
    </row>
    <row r="44" s="2" customFormat="1" ht="110" customHeight="1" spans="1:37">
      <c r="A44" s="25">
        <v>31</v>
      </c>
      <c r="B44" s="11"/>
      <c r="C44" s="21" t="s">
        <v>348</v>
      </c>
      <c r="D44" s="22" t="s">
        <v>349</v>
      </c>
      <c r="E44" s="21" t="s">
        <v>188</v>
      </c>
      <c r="F44" s="26" t="s">
        <v>350</v>
      </c>
      <c r="G44" s="27"/>
      <c r="H44" s="22" t="s">
        <v>351</v>
      </c>
      <c r="I44" s="21" t="s">
        <v>332</v>
      </c>
      <c r="J44" s="22" t="s">
        <v>351</v>
      </c>
      <c r="K44" s="22" t="s">
        <v>349</v>
      </c>
      <c r="L44" s="45" t="s">
        <v>132</v>
      </c>
      <c r="M44" s="45" t="s">
        <v>133</v>
      </c>
      <c r="N44" s="11" t="s">
        <v>352</v>
      </c>
      <c r="O44" s="45" t="s">
        <v>232</v>
      </c>
      <c r="P44" s="45" t="s">
        <v>245</v>
      </c>
      <c r="Q44" s="45" t="s">
        <v>203</v>
      </c>
      <c r="R44" s="45" t="s">
        <v>138</v>
      </c>
      <c r="S44" s="21" t="s">
        <v>287</v>
      </c>
      <c r="T44" s="21" t="s">
        <v>333</v>
      </c>
      <c r="U44" s="21" t="s">
        <v>288</v>
      </c>
      <c r="V44" s="11">
        <v>13399269997</v>
      </c>
      <c r="W44" s="11" t="s">
        <v>143</v>
      </c>
      <c r="X44" s="54">
        <v>115</v>
      </c>
      <c r="Y44" s="54">
        <v>115</v>
      </c>
      <c r="Z44" s="54"/>
      <c r="AA44" s="62"/>
      <c r="AB44" s="62"/>
      <c r="AC44" s="62">
        <v>78</v>
      </c>
      <c r="AD44" s="62">
        <v>28</v>
      </c>
      <c r="AE44" s="45" t="s">
        <v>144</v>
      </c>
      <c r="AF44" s="21" t="s">
        <v>145</v>
      </c>
      <c r="AG44" s="21" t="s">
        <v>145</v>
      </c>
      <c r="AH44" s="45" t="s">
        <v>144</v>
      </c>
      <c r="AI44" s="44" t="s">
        <v>146</v>
      </c>
      <c r="AJ44" s="45" t="s">
        <v>144</v>
      </c>
      <c r="AK44" s="45" t="s">
        <v>147</v>
      </c>
    </row>
    <row r="45" s="2" customFormat="1" ht="106" customHeight="1" spans="1:37">
      <c r="A45" s="25">
        <v>32</v>
      </c>
      <c r="B45" s="11"/>
      <c r="C45" s="41" t="s">
        <v>353</v>
      </c>
      <c r="D45" s="22" t="s">
        <v>354</v>
      </c>
      <c r="E45" s="21" t="s">
        <v>188</v>
      </c>
      <c r="F45" s="26" t="s">
        <v>355</v>
      </c>
      <c r="G45" s="27"/>
      <c r="H45" s="22" t="s">
        <v>356</v>
      </c>
      <c r="I45" s="48" t="s">
        <v>357</v>
      </c>
      <c r="J45" s="22" t="s">
        <v>358</v>
      </c>
      <c r="K45" s="22" t="s">
        <v>354</v>
      </c>
      <c r="L45" s="45" t="s">
        <v>132</v>
      </c>
      <c r="M45" s="45" t="s">
        <v>133</v>
      </c>
      <c r="N45" s="11" t="s">
        <v>359</v>
      </c>
      <c r="O45" s="45" t="s">
        <v>232</v>
      </c>
      <c r="P45" s="45" t="s">
        <v>360</v>
      </c>
      <c r="Q45" s="45" t="s">
        <v>203</v>
      </c>
      <c r="R45" s="45" t="s">
        <v>138</v>
      </c>
      <c r="S45" s="39" t="s">
        <v>139</v>
      </c>
      <c r="T45" s="21" t="s">
        <v>333</v>
      </c>
      <c r="U45" s="45" t="s">
        <v>141</v>
      </c>
      <c r="V45" s="56" t="s">
        <v>142</v>
      </c>
      <c r="W45" s="11" t="s">
        <v>143</v>
      </c>
      <c r="X45" s="54">
        <f t="shared" si="7"/>
        <v>45</v>
      </c>
      <c r="Y45" s="54">
        <v>45</v>
      </c>
      <c r="Z45" s="55"/>
      <c r="AA45" s="62"/>
      <c r="AB45" s="62"/>
      <c r="AC45" s="62">
        <v>71</v>
      </c>
      <c r="AD45" s="62">
        <v>18</v>
      </c>
      <c r="AE45" s="45" t="s">
        <v>144</v>
      </c>
      <c r="AF45" s="21" t="s">
        <v>145</v>
      </c>
      <c r="AG45" s="21" t="s">
        <v>144</v>
      </c>
      <c r="AH45" s="45" t="s">
        <v>144</v>
      </c>
      <c r="AI45" s="44" t="s">
        <v>146</v>
      </c>
      <c r="AJ45" s="45" t="s">
        <v>144</v>
      </c>
      <c r="AK45" s="45" t="s">
        <v>147</v>
      </c>
    </row>
    <row r="46" s="2" customFormat="1" ht="108" customHeight="1" spans="1:37">
      <c r="A46" s="25">
        <v>33</v>
      </c>
      <c r="B46" s="11"/>
      <c r="C46" s="21" t="s">
        <v>361</v>
      </c>
      <c r="D46" s="22" t="s">
        <v>362</v>
      </c>
      <c r="E46" s="21" t="s">
        <v>188</v>
      </c>
      <c r="F46" s="26" t="s">
        <v>363</v>
      </c>
      <c r="G46" s="27"/>
      <c r="H46" s="22" t="s">
        <v>364</v>
      </c>
      <c r="I46" s="48" t="s">
        <v>332</v>
      </c>
      <c r="J46" s="22" t="s">
        <v>364</v>
      </c>
      <c r="K46" s="22" t="s">
        <v>362</v>
      </c>
      <c r="L46" s="45" t="s">
        <v>132</v>
      </c>
      <c r="M46" s="45" t="s">
        <v>133</v>
      </c>
      <c r="N46" s="11" t="s">
        <v>239</v>
      </c>
      <c r="O46" s="45" t="s">
        <v>232</v>
      </c>
      <c r="P46" s="45" t="s">
        <v>233</v>
      </c>
      <c r="Q46" s="45" t="s">
        <v>203</v>
      </c>
      <c r="R46" s="45" t="s">
        <v>138</v>
      </c>
      <c r="S46" s="21" t="s">
        <v>365</v>
      </c>
      <c r="T46" s="21" t="s">
        <v>333</v>
      </c>
      <c r="U46" s="21" t="s">
        <v>366</v>
      </c>
      <c r="V46" s="56" t="s">
        <v>367</v>
      </c>
      <c r="W46" s="11" t="s">
        <v>143</v>
      </c>
      <c r="X46" s="54">
        <f t="shared" si="7"/>
        <v>70</v>
      </c>
      <c r="Y46" s="54">
        <v>70</v>
      </c>
      <c r="Z46" s="54"/>
      <c r="AA46" s="62"/>
      <c r="AB46" s="62"/>
      <c r="AC46" s="62">
        <v>54</v>
      </c>
      <c r="AD46" s="62">
        <v>15</v>
      </c>
      <c r="AE46" s="45" t="s">
        <v>144</v>
      </c>
      <c r="AF46" s="21" t="s">
        <v>145</v>
      </c>
      <c r="AG46" s="21" t="s">
        <v>145</v>
      </c>
      <c r="AH46" s="45" t="s">
        <v>144</v>
      </c>
      <c r="AI46" s="44" t="s">
        <v>146</v>
      </c>
      <c r="AJ46" s="45" t="s">
        <v>144</v>
      </c>
      <c r="AK46" s="45" t="s">
        <v>147</v>
      </c>
    </row>
    <row r="47" s="2" customFormat="1" ht="105" customHeight="1" spans="1:37">
      <c r="A47" s="25">
        <v>34</v>
      </c>
      <c r="B47" s="11"/>
      <c r="C47" s="21" t="s">
        <v>368</v>
      </c>
      <c r="D47" s="28" t="s">
        <v>369</v>
      </c>
      <c r="E47" s="21" t="s">
        <v>188</v>
      </c>
      <c r="F47" s="26" t="s">
        <v>370</v>
      </c>
      <c r="G47" s="27"/>
      <c r="H47" s="22" t="s">
        <v>371</v>
      </c>
      <c r="I47" s="48" t="s">
        <v>332</v>
      </c>
      <c r="J47" s="22" t="s">
        <v>371</v>
      </c>
      <c r="K47" s="28" t="s">
        <v>369</v>
      </c>
      <c r="L47" s="45" t="s">
        <v>132</v>
      </c>
      <c r="M47" s="45" t="s">
        <v>133</v>
      </c>
      <c r="N47" s="11" t="s">
        <v>359</v>
      </c>
      <c r="O47" s="45" t="s">
        <v>232</v>
      </c>
      <c r="P47" s="45" t="s">
        <v>250</v>
      </c>
      <c r="Q47" s="45" t="s">
        <v>203</v>
      </c>
      <c r="R47" s="45" t="s">
        <v>138</v>
      </c>
      <c r="S47" s="21" t="s">
        <v>178</v>
      </c>
      <c r="T47" s="21" t="s">
        <v>333</v>
      </c>
      <c r="U47" s="59" t="s">
        <v>179</v>
      </c>
      <c r="V47" s="60">
        <v>15291600015</v>
      </c>
      <c r="W47" s="11" t="s">
        <v>143</v>
      </c>
      <c r="X47" s="54">
        <f t="shared" si="7"/>
        <v>45</v>
      </c>
      <c r="Y47" s="54">
        <v>45</v>
      </c>
      <c r="Z47" s="54"/>
      <c r="AA47" s="62"/>
      <c r="AB47" s="62"/>
      <c r="AC47" s="62">
        <v>83</v>
      </c>
      <c r="AD47" s="62">
        <v>23</v>
      </c>
      <c r="AE47" s="45" t="s">
        <v>144</v>
      </c>
      <c r="AF47" s="21" t="s">
        <v>145</v>
      </c>
      <c r="AG47" s="21" t="s">
        <v>144</v>
      </c>
      <c r="AH47" s="45" t="s">
        <v>144</v>
      </c>
      <c r="AI47" s="44" t="s">
        <v>146</v>
      </c>
      <c r="AJ47" s="45" t="s">
        <v>144</v>
      </c>
      <c r="AK47" s="45" t="s">
        <v>147</v>
      </c>
    </row>
    <row r="48" s="2" customFormat="1" ht="101" customHeight="1" spans="1:37">
      <c r="A48" s="25">
        <v>35</v>
      </c>
      <c r="B48" s="11"/>
      <c r="C48" s="21" t="s">
        <v>372</v>
      </c>
      <c r="D48" s="22" t="s">
        <v>373</v>
      </c>
      <c r="E48" s="21" t="s">
        <v>188</v>
      </c>
      <c r="F48" s="26" t="s">
        <v>156</v>
      </c>
      <c r="G48" s="27"/>
      <c r="H48" s="22" t="s">
        <v>374</v>
      </c>
      <c r="I48" s="48" t="s">
        <v>332</v>
      </c>
      <c r="J48" s="22" t="s">
        <v>374</v>
      </c>
      <c r="K48" s="22" t="s">
        <v>373</v>
      </c>
      <c r="L48" s="45" t="s">
        <v>132</v>
      </c>
      <c r="M48" s="45" t="s">
        <v>133</v>
      </c>
      <c r="N48" s="11" t="s">
        <v>231</v>
      </c>
      <c r="O48" s="45" t="s">
        <v>232</v>
      </c>
      <c r="P48" s="45" t="s">
        <v>160</v>
      </c>
      <c r="Q48" s="45" t="s">
        <v>203</v>
      </c>
      <c r="R48" s="45" t="s">
        <v>138</v>
      </c>
      <c r="S48" s="21" t="s">
        <v>161</v>
      </c>
      <c r="T48" s="21" t="s">
        <v>333</v>
      </c>
      <c r="U48" s="21" t="s">
        <v>162</v>
      </c>
      <c r="V48" s="56" t="s">
        <v>163</v>
      </c>
      <c r="W48" s="11" t="s">
        <v>143</v>
      </c>
      <c r="X48" s="54">
        <f t="shared" si="7"/>
        <v>60</v>
      </c>
      <c r="Y48" s="62">
        <v>60</v>
      </c>
      <c r="Z48" s="54"/>
      <c r="AA48" s="62"/>
      <c r="AB48" s="62"/>
      <c r="AC48" s="62">
        <v>65</v>
      </c>
      <c r="AD48" s="62">
        <v>5</v>
      </c>
      <c r="AE48" s="45" t="s">
        <v>144</v>
      </c>
      <c r="AF48" s="21" t="s">
        <v>145</v>
      </c>
      <c r="AG48" s="21" t="s">
        <v>144</v>
      </c>
      <c r="AH48" s="45" t="s">
        <v>144</v>
      </c>
      <c r="AI48" s="44" t="s">
        <v>146</v>
      </c>
      <c r="AJ48" s="45" t="s">
        <v>144</v>
      </c>
      <c r="AK48" s="45" t="s">
        <v>147</v>
      </c>
    </row>
    <row r="49" s="2" customFormat="1" ht="118" customHeight="1" spans="1:37">
      <c r="A49" s="25">
        <v>36</v>
      </c>
      <c r="B49" s="11"/>
      <c r="C49" s="21" t="s">
        <v>375</v>
      </c>
      <c r="D49" s="22" t="s">
        <v>376</v>
      </c>
      <c r="E49" s="21" t="s">
        <v>188</v>
      </c>
      <c r="F49" s="26" t="s">
        <v>150</v>
      </c>
      <c r="G49" s="27"/>
      <c r="H49" s="22" t="s">
        <v>377</v>
      </c>
      <c r="I49" s="48" t="s">
        <v>378</v>
      </c>
      <c r="J49" s="22" t="s">
        <v>377</v>
      </c>
      <c r="K49" s="22" t="s">
        <v>376</v>
      </c>
      <c r="L49" s="45" t="s">
        <v>132</v>
      </c>
      <c r="M49" s="45" t="s">
        <v>133</v>
      </c>
      <c r="N49" s="11" t="s">
        <v>359</v>
      </c>
      <c r="O49" s="45" t="s">
        <v>232</v>
      </c>
      <c r="P49" s="45" t="s">
        <v>379</v>
      </c>
      <c r="Q49" s="45" t="s">
        <v>203</v>
      </c>
      <c r="R49" s="45" t="s">
        <v>138</v>
      </c>
      <c r="S49" s="39" t="s">
        <v>139</v>
      </c>
      <c r="T49" s="21" t="s">
        <v>333</v>
      </c>
      <c r="U49" s="45" t="s">
        <v>141</v>
      </c>
      <c r="V49" s="56" t="s">
        <v>142</v>
      </c>
      <c r="W49" s="11" t="s">
        <v>143</v>
      </c>
      <c r="X49" s="54">
        <f t="shared" si="7"/>
        <v>45</v>
      </c>
      <c r="Y49" s="54">
        <v>45</v>
      </c>
      <c r="Z49" s="55"/>
      <c r="AA49" s="62"/>
      <c r="AB49" s="62"/>
      <c r="AC49" s="62">
        <v>135</v>
      </c>
      <c r="AD49" s="62">
        <v>29</v>
      </c>
      <c r="AE49" s="45" t="s">
        <v>144</v>
      </c>
      <c r="AF49" s="21" t="s">
        <v>145</v>
      </c>
      <c r="AG49" s="21" t="s">
        <v>144</v>
      </c>
      <c r="AH49" s="45" t="s">
        <v>144</v>
      </c>
      <c r="AI49" s="44" t="s">
        <v>146</v>
      </c>
      <c r="AJ49" s="45" t="s">
        <v>144</v>
      </c>
      <c r="AK49" s="45" t="s">
        <v>147</v>
      </c>
    </row>
    <row r="50" s="2" customFormat="1" ht="118" customHeight="1" spans="1:37">
      <c r="A50" s="25">
        <v>37</v>
      </c>
      <c r="B50" s="11"/>
      <c r="C50" s="21" t="s">
        <v>380</v>
      </c>
      <c r="D50" s="22" t="s">
        <v>381</v>
      </c>
      <c r="E50" s="21" t="s">
        <v>188</v>
      </c>
      <c r="F50" s="26" t="s">
        <v>382</v>
      </c>
      <c r="G50" s="27"/>
      <c r="H50" s="22" t="s">
        <v>383</v>
      </c>
      <c r="I50" s="48" t="s">
        <v>384</v>
      </c>
      <c r="J50" s="22" t="s">
        <v>383</v>
      </c>
      <c r="K50" s="22" t="s">
        <v>381</v>
      </c>
      <c r="L50" s="45" t="s">
        <v>132</v>
      </c>
      <c r="M50" s="45" t="s">
        <v>133</v>
      </c>
      <c r="N50" s="11" t="s">
        <v>385</v>
      </c>
      <c r="O50" s="45" t="s">
        <v>232</v>
      </c>
      <c r="P50" s="45" t="s">
        <v>185</v>
      </c>
      <c r="Q50" s="45" t="s">
        <v>203</v>
      </c>
      <c r="R50" s="45" t="s">
        <v>138</v>
      </c>
      <c r="S50" s="39" t="s">
        <v>193</v>
      </c>
      <c r="T50" s="21" t="s">
        <v>333</v>
      </c>
      <c r="U50" s="45" t="s">
        <v>194</v>
      </c>
      <c r="V50" s="56" t="s">
        <v>195</v>
      </c>
      <c r="W50" s="11" t="s">
        <v>143</v>
      </c>
      <c r="X50" s="54">
        <f t="shared" si="7"/>
        <v>170</v>
      </c>
      <c r="Y50" s="62">
        <v>50</v>
      </c>
      <c r="Z50" s="55"/>
      <c r="AA50" s="62"/>
      <c r="AB50" s="62">
        <v>120</v>
      </c>
      <c r="AC50" s="62">
        <v>40</v>
      </c>
      <c r="AD50" s="62">
        <v>12</v>
      </c>
      <c r="AE50" s="45" t="s">
        <v>144</v>
      </c>
      <c r="AF50" s="21" t="s">
        <v>145</v>
      </c>
      <c r="AG50" s="21" t="s">
        <v>144</v>
      </c>
      <c r="AH50" s="45" t="s">
        <v>144</v>
      </c>
      <c r="AI50" s="44" t="s">
        <v>146</v>
      </c>
      <c r="AJ50" s="45" t="s">
        <v>144</v>
      </c>
      <c r="AK50" s="45" t="s">
        <v>147</v>
      </c>
    </row>
    <row r="51" s="2" customFormat="1" ht="107" customHeight="1" spans="1:37">
      <c r="A51" s="25">
        <v>38</v>
      </c>
      <c r="B51" s="11"/>
      <c r="C51" s="21" t="s">
        <v>386</v>
      </c>
      <c r="D51" s="22" t="s">
        <v>387</v>
      </c>
      <c r="E51" s="21" t="s">
        <v>188</v>
      </c>
      <c r="F51" s="26" t="s">
        <v>388</v>
      </c>
      <c r="G51" s="27"/>
      <c r="H51" s="22" t="s">
        <v>389</v>
      </c>
      <c r="I51" s="48" t="s">
        <v>390</v>
      </c>
      <c r="J51" s="22" t="s">
        <v>389</v>
      </c>
      <c r="K51" s="22" t="s">
        <v>387</v>
      </c>
      <c r="L51" s="45" t="s">
        <v>132</v>
      </c>
      <c r="M51" s="45" t="s">
        <v>133</v>
      </c>
      <c r="N51" s="11" t="s">
        <v>391</v>
      </c>
      <c r="O51" s="45" t="s">
        <v>232</v>
      </c>
      <c r="P51" s="45" t="s">
        <v>392</v>
      </c>
      <c r="Q51" s="45" t="s">
        <v>203</v>
      </c>
      <c r="R51" s="45" t="s">
        <v>138</v>
      </c>
      <c r="S51" s="39" t="s">
        <v>170</v>
      </c>
      <c r="T51" s="21" t="s">
        <v>140</v>
      </c>
      <c r="U51" s="45" t="s">
        <v>171</v>
      </c>
      <c r="V51" s="58">
        <v>15332521000</v>
      </c>
      <c r="W51" s="11" t="s">
        <v>143</v>
      </c>
      <c r="X51" s="54">
        <f t="shared" si="7"/>
        <v>120</v>
      </c>
      <c r="Y51" s="75">
        <v>120</v>
      </c>
      <c r="Z51" s="55"/>
      <c r="AA51" s="62"/>
      <c r="AB51" s="62"/>
      <c r="AC51" s="62">
        <v>68</v>
      </c>
      <c r="AD51" s="62">
        <v>38</v>
      </c>
      <c r="AE51" s="45" t="s">
        <v>144</v>
      </c>
      <c r="AF51" s="21" t="s">
        <v>145</v>
      </c>
      <c r="AG51" s="21" t="s">
        <v>145</v>
      </c>
      <c r="AH51" s="45" t="s">
        <v>144</v>
      </c>
      <c r="AI51" s="44" t="s">
        <v>146</v>
      </c>
      <c r="AJ51" s="45" t="s">
        <v>144</v>
      </c>
      <c r="AK51" s="45" t="s">
        <v>147</v>
      </c>
    </row>
    <row r="52" s="2" customFormat="1" ht="107" customHeight="1" spans="1:37">
      <c r="A52" s="25">
        <v>39</v>
      </c>
      <c r="B52" s="11"/>
      <c r="C52" s="21" t="s">
        <v>393</v>
      </c>
      <c r="D52" s="22" t="s">
        <v>394</v>
      </c>
      <c r="E52" s="21" t="s">
        <v>188</v>
      </c>
      <c r="F52" s="26" t="s">
        <v>395</v>
      </c>
      <c r="G52" s="27"/>
      <c r="H52" s="22" t="s">
        <v>396</v>
      </c>
      <c r="I52" s="48" t="s">
        <v>332</v>
      </c>
      <c r="J52" s="22" t="s">
        <v>396</v>
      </c>
      <c r="K52" s="22" t="s">
        <v>394</v>
      </c>
      <c r="L52" s="45" t="s">
        <v>132</v>
      </c>
      <c r="M52" s="45" t="s">
        <v>133</v>
      </c>
      <c r="N52" s="11" t="s">
        <v>397</v>
      </c>
      <c r="O52" s="45" t="s">
        <v>232</v>
      </c>
      <c r="P52" s="45" t="s">
        <v>398</v>
      </c>
      <c r="Q52" s="45" t="s">
        <v>203</v>
      </c>
      <c r="R52" s="45" t="s">
        <v>138</v>
      </c>
      <c r="S52" s="21" t="s">
        <v>170</v>
      </c>
      <c r="T52" s="21" t="s">
        <v>140</v>
      </c>
      <c r="U52" s="45" t="s">
        <v>171</v>
      </c>
      <c r="V52" s="58">
        <v>15332521000</v>
      </c>
      <c r="W52" s="11" t="s">
        <v>143</v>
      </c>
      <c r="X52" s="54">
        <f t="shared" si="7"/>
        <v>40</v>
      </c>
      <c r="Y52" s="54">
        <v>40</v>
      </c>
      <c r="Z52" s="54"/>
      <c r="AA52" s="62"/>
      <c r="AB52" s="62"/>
      <c r="AC52" s="62">
        <v>103</v>
      </c>
      <c r="AD52" s="62">
        <v>32</v>
      </c>
      <c r="AE52" s="45" t="s">
        <v>144</v>
      </c>
      <c r="AF52" s="21" t="s">
        <v>145</v>
      </c>
      <c r="AG52" s="21" t="s">
        <v>145</v>
      </c>
      <c r="AH52" s="45" t="s">
        <v>144</v>
      </c>
      <c r="AI52" s="44" t="s">
        <v>146</v>
      </c>
      <c r="AJ52" s="45" t="s">
        <v>144</v>
      </c>
      <c r="AK52" s="45" t="s">
        <v>147</v>
      </c>
    </row>
    <row r="53" s="2" customFormat="1" ht="37" customHeight="1" spans="1:37">
      <c r="A53" s="25"/>
      <c r="B53" s="11" t="s">
        <v>399</v>
      </c>
      <c r="C53" s="21"/>
      <c r="D53" s="22"/>
      <c r="E53" s="22"/>
      <c r="F53" s="42"/>
      <c r="G53" s="43"/>
      <c r="H53" s="22"/>
      <c r="I53" s="48"/>
      <c r="J53" s="22"/>
      <c r="K53" s="22"/>
      <c r="L53" s="49"/>
      <c r="M53" s="49"/>
      <c r="N53" s="11"/>
      <c r="O53" s="49"/>
      <c r="P53" s="49"/>
      <c r="Q53" s="49"/>
      <c r="R53" s="49"/>
      <c r="S53" s="39"/>
      <c r="T53" s="21"/>
      <c r="U53" s="17"/>
      <c r="V53" s="25"/>
      <c r="W53" s="11"/>
      <c r="X53" s="66">
        <f>SUM(X54:X71)</f>
        <v>6106</v>
      </c>
      <c r="Y53" s="66">
        <f t="shared" ref="Y53:AD53" si="8">SUM(Y54:Y71)</f>
        <v>920</v>
      </c>
      <c r="Z53" s="66">
        <f t="shared" si="8"/>
        <v>0</v>
      </c>
      <c r="AA53" s="66">
        <f t="shared" si="8"/>
        <v>1966</v>
      </c>
      <c r="AB53" s="66">
        <f t="shared" si="8"/>
        <v>3220</v>
      </c>
      <c r="AC53" s="66">
        <f t="shared" si="8"/>
        <v>4261</v>
      </c>
      <c r="AD53" s="66">
        <f t="shared" si="8"/>
        <v>1209</v>
      </c>
      <c r="AE53" s="25"/>
      <c r="AF53" s="25"/>
      <c r="AG53" s="25"/>
      <c r="AH53" s="25"/>
      <c r="AI53" s="25"/>
      <c r="AJ53" s="25"/>
      <c r="AK53" s="25"/>
    </row>
    <row r="54" s="2" customFormat="1" ht="113" customHeight="1" spans="1:37">
      <c r="A54" s="25">
        <v>40</v>
      </c>
      <c r="B54" s="11"/>
      <c r="C54" s="21" t="s">
        <v>400</v>
      </c>
      <c r="D54" s="22" t="s">
        <v>401</v>
      </c>
      <c r="E54" s="21" t="s">
        <v>188</v>
      </c>
      <c r="F54" s="26" t="s">
        <v>402</v>
      </c>
      <c r="G54" s="27"/>
      <c r="H54" s="28" t="s">
        <v>403</v>
      </c>
      <c r="I54" s="48" t="s">
        <v>332</v>
      </c>
      <c r="J54" s="28" t="s">
        <v>403</v>
      </c>
      <c r="K54" s="22" t="s">
        <v>401</v>
      </c>
      <c r="L54" s="45" t="s">
        <v>132</v>
      </c>
      <c r="M54" s="45" t="s">
        <v>133</v>
      </c>
      <c r="N54" s="11" t="s">
        <v>391</v>
      </c>
      <c r="O54" s="45" t="s">
        <v>232</v>
      </c>
      <c r="P54" s="45" t="s">
        <v>337</v>
      </c>
      <c r="Q54" s="45" t="s">
        <v>203</v>
      </c>
      <c r="R54" s="45" t="s">
        <v>138</v>
      </c>
      <c r="S54" s="39" t="s">
        <v>365</v>
      </c>
      <c r="T54" s="21" t="s">
        <v>140</v>
      </c>
      <c r="U54" s="21" t="s">
        <v>366</v>
      </c>
      <c r="V54" s="56" t="s">
        <v>367</v>
      </c>
      <c r="W54" s="11" t="s">
        <v>143</v>
      </c>
      <c r="X54" s="54">
        <f>Y54+Z54+AA54+AB54</f>
        <v>120</v>
      </c>
      <c r="Y54" s="54">
        <v>120</v>
      </c>
      <c r="Z54" s="55"/>
      <c r="AA54" s="62"/>
      <c r="AB54" s="62"/>
      <c r="AC54" s="62">
        <v>76</v>
      </c>
      <c r="AD54" s="62">
        <v>19</v>
      </c>
      <c r="AE54" s="45" t="s">
        <v>144</v>
      </c>
      <c r="AF54" s="21" t="s">
        <v>145</v>
      </c>
      <c r="AG54" s="21" t="s">
        <v>145</v>
      </c>
      <c r="AH54" s="45" t="s">
        <v>144</v>
      </c>
      <c r="AI54" s="44" t="s">
        <v>146</v>
      </c>
      <c r="AJ54" s="45" t="s">
        <v>144</v>
      </c>
      <c r="AK54" s="45" t="s">
        <v>147</v>
      </c>
    </row>
    <row r="55" s="2" customFormat="1" ht="113" customHeight="1" spans="1:37">
      <c r="A55" s="25">
        <v>41</v>
      </c>
      <c r="B55" s="11"/>
      <c r="C55" s="21" t="s">
        <v>404</v>
      </c>
      <c r="D55" s="22" t="s">
        <v>405</v>
      </c>
      <c r="E55" s="21" t="s">
        <v>188</v>
      </c>
      <c r="F55" s="26" t="s">
        <v>363</v>
      </c>
      <c r="G55" s="27"/>
      <c r="H55" s="28" t="s">
        <v>406</v>
      </c>
      <c r="I55" s="21" t="s">
        <v>407</v>
      </c>
      <c r="J55" s="28" t="s">
        <v>406</v>
      </c>
      <c r="K55" s="22" t="s">
        <v>405</v>
      </c>
      <c r="L55" s="45" t="s">
        <v>132</v>
      </c>
      <c r="M55" s="45" t="s">
        <v>133</v>
      </c>
      <c r="N55" s="11" t="s">
        <v>408</v>
      </c>
      <c r="O55" s="45" t="s">
        <v>232</v>
      </c>
      <c r="P55" s="45" t="s">
        <v>202</v>
      </c>
      <c r="Q55" s="45" t="s">
        <v>306</v>
      </c>
      <c r="R55" s="45" t="s">
        <v>138</v>
      </c>
      <c r="S55" s="21" t="s">
        <v>365</v>
      </c>
      <c r="T55" s="21" t="s">
        <v>409</v>
      </c>
      <c r="U55" s="21" t="s">
        <v>366</v>
      </c>
      <c r="V55" s="56" t="s">
        <v>367</v>
      </c>
      <c r="W55" s="11" t="s">
        <v>143</v>
      </c>
      <c r="X55" s="54">
        <f t="shared" ref="X55:X71" si="9">Y55+Z55+AA55+AB55</f>
        <v>420</v>
      </c>
      <c r="Y55" s="54"/>
      <c r="Z55" s="54"/>
      <c r="AA55" s="62">
        <v>210</v>
      </c>
      <c r="AB55" s="62">
        <v>210</v>
      </c>
      <c r="AC55" s="62">
        <v>495</v>
      </c>
      <c r="AD55" s="62">
        <v>130</v>
      </c>
      <c r="AE55" s="45" t="s">
        <v>144</v>
      </c>
      <c r="AF55" s="21" t="s">
        <v>145</v>
      </c>
      <c r="AG55" s="21" t="s">
        <v>145</v>
      </c>
      <c r="AH55" s="45" t="s">
        <v>144</v>
      </c>
      <c r="AI55" s="44" t="s">
        <v>146</v>
      </c>
      <c r="AJ55" s="45" t="s">
        <v>144</v>
      </c>
      <c r="AK55" s="45" t="s">
        <v>147</v>
      </c>
    </row>
    <row r="56" s="2" customFormat="1" ht="95" customHeight="1" spans="1:37">
      <c r="A56" s="25">
        <v>42</v>
      </c>
      <c r="B56" s="11"/>
      <c r="C56" s="21" t="s">
        <v>410</v>
      </c>
      <c r="D56" s="22" t="s">
        <v>411</v>
      </c>
      <c r="E56" s="21" t="s">
        <v>188</v>
      </c>
      <c r="F56" s="26" t="s">
        <v>363</v>
      </c>
      <c r="G56" s="27"/>
      <c r="H56" s="44" t="s">
        <v>412</v>
      </c>
      <c r="I56" s="45" t="s">
        <v>413</v>
      </c>
      <c r="J56" s="44" t="s">
        <v>412</v>
      </c>
      <c r="K56" s="22" t="s">
        <v>411</v>
      </c>
      <c r="L56" s="45" t="s">
        <v>132</v>
      </c>
      <c r="M56" s="45" t="s">
        <v>133</v>
      </c>
      <c r="N56" s="11" t="s">
        <v>414</v>
      </c>
      <c r="O56" s="45" t="s">
        <v>232</v>
      </c>
      <c r="P56" s="45" t="s">
        <v>398</v>
      </c>
      <c r="Q56" s="45" t="s">
        <v>203</v>
      </c>
      <c r="R56" s="45" t="s">
        <v>138</v>
      </c>
      <c r="S56" s="45" t="s">
        <v>365</v>
      </c>
      <c r="T56" s="21" t="s">
        <v>409</v>
      </c>
      <c r="U56" s="21" t="s">
        <v>366</v>
      </c>
      <c r="V56" s="56" t="s">
        <v>367</v>
      </c>
      <c r="W56" s="11" t="s">
        <v>143</v>
      </c>
      <c r="X56" s="54">
        <f t="shared" si="9"/>
        <v>50</v>
      </c>
      <c r="Y56" s="54">
        <v>50</v>
      </c>
      <c r="Z56" s="54"/>
      <c r="AA56" s="62"/>
      <c r="AB56" s="62"/>
      <c r="AC56" s="62">
        <v>114</v>
      </c>
      <c r="AD56" s="62">
        <v>32</v>
      </c>
      <c r="AE56" s="45" t="s">
        <v>144</v>
      </c>
      <c r="AF56" s="21" t="s">
        <v>145</v>
      </c>
      <c r="AG56" s="45" t="s">
        <v>145</v>
      </c>
      <c r="AH56" s="45" t="s">
        <v>144</v>
      </c>
      <c r="AI56" s="44" t="s">
        <v>146</v>
      </c>
      <c r="AJ56" s="45" t="s">
        <v>144</v>
      </c>
      <c r="AK56" s="45" t="s">
        <v>147</v>
      </c>
    </row>
    <row r="57" s="2" customFormat="1" ht="108" customHeight="1" spans="1:37">
      <c r="A57" s="25">
        <v>43</v>
      </c>
      <c r="B57" s="11"/>
      <c r="C57" s="45" t="s">
        <v>415</v>
      </c>
      <c r="D57" s="22" t="s">
        <v>416</v>
      </c>
      <c r="E57" s="21" t="s">
        <v>127</v>
      </c>
      <c r="F57" s="26" t="s">
        <v>417</v>
      </c>
      <c r="G57" s="27"/>
      <c r="H57" s="44" t="s">
        <v>418</v>
      </c>
      <c r="I57" s="45" t="s">
        <v>413</v>
      </c>
      <c r="J57" s="44" t="s">
        <v>418</v>
      </c>
      <c r="K57" s="22" t="s">
        <v>416</v>
      </c>
      <c r="L57" s="45" t="s">
        <v>132</v>
      </c>
      <c r="M57" s="45" t="s">
        <v>133</v>
      </c>
      <c r="N57" s="11" t="s">
        <v>419</v>
      </c>
      <c r="O57" s="45" t="s">
        <v>232</v>
      </c>
      <c r="P57" s="45" t="s">
        <v>398</v>
      </c>
      <c r="Q57" s="45" t="s">
        <v>203</v>
      </c>
      <c r="R57" s="45" t="s">
        <v>138</v>
      </c>
      <c r="S57" s="45" t="s">
        <v>365</v>
      </c>
      <c r="T57" s="61" t="s">
        <v>420</v>
      </c>
      <c r="U57" s="21" t="s">
        <v>366</v>
      </c>
      <c r="V57" s="56" t="s">
        <v>367</v>
      </c>
      <c r="W57" s="11" t="s">
        <v>143</v>
      </c>
      <c r="X57" s="54">
        <f t="shared" si="9"/>
        <v>400</v>
      </c>
      <c r="Y57" s="54"/>
      <c r="Z57" s="54"/>
      <c r="AA57" s="62">
        <v>150</v>
      </c>
      <c r="AB57" s="62">
        <v>250</v>
      </c>
      <c r="AC57" s="62">
        <v>114</v>
      </c>
      <c r="AD57" s="62">
        <v>32</v>
      </c>
      <c r="AE57" s="45" t="s">
        <v>144</v>
      </c>
      <c r="AF57" s="21" t="s">
        <v>145</v>
      </c>
      <c r="AG57" s="45" t="s">
        <v>145</v>
      </c>
      <c r="AH57" s="45" t="s">
        <v>144</v>
      </c>
      <c r="AI57" s="44" t="s">
        <v>146</v>
      </c>
      <c r="AJ57" s="45" t="s">
        <v>144</v>
      </c>
      <c r="AK57" s="45" t="s">
        <v>147</v>
      </c>
    </row>
    <row r="58" s="2" customFormat="1" ht="90" customHeight="1" spans="1:37">
      <c r="A58" s="25">
        <v>44</v>
      </c>
      <c r="B58" s="11"/>
      <c r="C58" s="21" t="s">
        <v>421</v>
      </c>
      <c r="D58" s="22" t="s">
        <v>422</v>
      </c>
      <c r="E58" s="21" t="s">
        <v>127</v>
      </c>
      <c r="F58" s="26" t="s">
        <v>316</v>
      </c>
      <c r="G58" s="27"/>
      <c r="H58" s="22" t="s">
        <v>423</v>
      </c>
      <c r="I58" s="48" t="s">
        <v>413</v>
      </c>
      <c r="J58" s="22" t="s">
        <v>423</v>
      </c>
      <c r="K58" s="22" t="s">
        <v>422</v>
      </c>
      <c r="L58" s="45" t="s">
        <v>132</v>
      </c>
      <c r="M58" s="45" t="s">
        <v>133</v>
      </c>
      <c r="N58" s="11" t="s">
        <v>424</v>
      </c>
      <c r="O58" s="45" t="s">
        <v>232</v>
      </c>
      <c r="P58" s="45" t="s">
        <v>425</v>
      </c>
      <c r="Q58" s="45" t="s">
        <v>203</v>
      </c>
      <c r="R58" s="45" t="s">
        <v>138</v>
      </c>
      <c r="S58" s="39" t="s">
        <v>193</v>
      </c>
      <c r="T58" s="21" t="s">
        <v>409</v>
      </c>
      <c r="U58" s="45" t="s">
        <v>194</v>
      </c>
      <c r="V58" s="56" t="s">
        <v>195</v>
      </c>
      <c r="W58" s="11" t="s">
        <v>143</v>
      </c>
      <c r="X58" s="54">
        <f t="shared" si="9"/>
        <v>241</v>
      </c>
      <c r="Y58" s="62"/>
      <c r="Z58" s="55"/>
      <c r="AA58" s="62">
        <v>96</v>
      </c>
      <c r="AB58" s="62">
        <v>145</v>
      </c>
      <c r="AC58" s="62">
        <v>134</v>
      </c>
      <c r="AD58" s="62">
        <v>40</v>
      </c>
      <c r="AE58" s="45" t="s">
        <v>144</v>
      </c>
      <c r="AF58" s="21" t="s">
        <v>145</v>
      </c>
      <c r="AG58" s="21" t="s">
        <v>144</v>
      </c>
      <c r="AH58" s="45" t="s">
        <v>144</v>
      </c>
      <c r="AI58" s="44" t="s">
        <v>146</v>
      </c>
      <c r="AJ58" s="45" t="s">
        <v>144</v>
      </c>
      <c r="AK58" s="45" t="s">
        <v>147</v>
      </c>
    </row>
    <row r="59" s="2" customFormat="1" ht="115" customHeight="1" spans="1:37">
      <c r="A59" s="25">
        <v>45</v>
      </c>
      <c r="B59" s="11"/>
      <c r="C59" s="21" t="s">
        <v>426</v>
      </c>
      <c r="D59" s="22" t="s">
        <v>427</v>
      </c>
      <c r="E59" s="21" t="s">
        <v>127</v>
      </c>
      <c r="F59" s="26" t="s">
        <v>428</v>
      </c>
      <c r="G59" s="27"/>
      <c r="H59" s="22" t="s">
        <v>429</v>
      </c>
      <c r="I59" s="48" t="s">
        <v>413</v>
      </c>
      <c r="J59" s="22" t="s">
        <v>429</v>
      </c>
      <c r="K59" s="22" t="s">
        <v>427</v>
      </c>
      <c r="L59" s="45" t="s">
        <v>132</v>
      </c>
      <c r="M59" s="45" t="s">
        <v>133</v>
      </c>
      <c r="N59" s="11" t="s">
        <v>430</v>
      </c>
      <c r="O59" s="45" t="s">
        <v>232</v>
      </c>
      <c r="P59" s="45" t="s">
        <v>431</v>
      </c>
      <c r="Q59" s="45" t="s">
        <v>203</v>
      </c>
      <c r="R59" s="45" t="s">
        <v>138</v>
      </c>
      <c r="S59" s="39" t="s">
        <v>193</v>
      </c>
      <c r="T59" s="21" t="s">
        <v>409</v>
      </c>
      <c r="U59" s="45" t="s">
        <v>194</v>
      </c>
      <c r="V59" s="56" t="s">
        <v>195</v>
      </c>
      <c r="W59" s="11" t="s">
        <v>143</v>
      </c>
      <c r="X59" s="54">
        <f t="shared" si="9"/>
        <v>345</v>
      </c>
      <c r="Y59" s="62"/>
      <c r="Z59" s="55"/>
      <c r="AA59" s="62">
        <v>120</v>
      </c>
      <c r="AB59" s="62">
        <v>225</v>
      </c>
      <c r="AC59" s="62">
        <v>340</v>
      </c>
      <c r="AD59" s="62">
        <v>143</v>
      </c>
      <c r="AE59" s="45" t="s">
        <v>144</v>
      </c>
      <c r="AF59" s="21" t="s">
        <v>145</v>
      </c>
      <c r="AG59" s="21" t="s">
        <v>144</v>
      </c>
      <c r="AH59" s="45" t="s">
        <v>144</v>
      </c>
      <c r="AI59" s="44" t="s">
        <v>146</v>
      </c>
      <c r="AJ59" s="45" t="s">
        <v>144</v>
      </c>
      <c r="AK59" s="45" t="s">
        <v>147</v>
      </c>
    </row>
    <row r="60" s="2" customFormat="1" ht="92" customHeight="1" spans="1:37">
      <c r="A60" s="25">
        <v>46</v>
      </c>
      <c r="B60" s="11"/>
      <c r="C60" s="21" t="s">
        <v>432</v>
      </c>
      <c r="D60" s="46" t="s">
        <v>433</v>
      </c>
      <c r="E60" s="21" t="s">
        <v>127</v>
      </c>
      <c r="F60" s="26" t="s">
        <v>189</v>
      </c>
      <c r="G60" s="27"/>
      <c r="H60" s="22" t="s">
        <v>434</v>
      </c>
      <c r="I60" s="48" t="s">
        <v>324</v>
      </c>
      <c r="J60" s="22" t="s">
        <v>434</v>
      </c>
      <c r="K60" s="46" t="s">
        <v>433</v>
      </c>
      <c r="L60" s="45" t="s">
        <v>132</v>
      </c>
      <c r="M60" s="45" t="s">
        <v>133</v>
      </c>
      <c r="N60" s="11" t="s">
        <v>435</v>
      </c>
      <c r="O60" s="45" t="s">
        <v>135</v>
      </c>
      <c r="P60" s="45" t="s">
        <v>436</v>
      </c>
      <c r="Q60" s="45" t="s">
        <v>306</v>
      </c>
      <c r="R60" s="45" t="s">
        <v>138</v>
      </c>
      <c r="S60" s="39" t="s">
        <v>193</v>
      </c>
      <c r="T60" s="21" t="s">
        <v>409</v>
      </c>
      <c r="U60" s="45" t="s">
        <v>194</v>
      </c>
      <c r="V60" s="56" t="s">
        <v>195</v>
      </c>
      <c r="W60" s="11" t="s">
        <v>143</v>
      </c>
      <c r="X60" s="54">
        <f t="shared" si="9"/>
        <v>800</v>
      </c>
      <c r="Y60" s="62"/>
      <c r="Z60" s="55"/>
      <c r="AA60" s="62">
        <v>300</v>
      </c>
      <c r="AB60" s="62">
        <v>500</v>
      </c>
      <c r="AC60" s="62">
        <v>407</v>
      </c>
      <c r="AD60" s="62">
        <v>180</v>
      </c>
      <c r="AE60" s="45" t="s">
        <v>144</v>
      </c>
      <c r="AF60" s="21" t="s">
        <v>145</v>
      </c>
      <c r="AG60" s="11" t="s">
        <v>318</v>
      </c>
      <c r="AH60" s="45" t="s">
        <v>144</v>
      </c>
      <c r="AI60" s="44" t="s">
        <v>146</v>
      </c>
      <c r="AJ60" s="45" t="s">
        <v>144</v>
      </c>
      <c r="AK60" s="45" t="s">
        <v>147</v>
      </c>
    </row>
    <row r="61" s="2" customFormat="1" ht="95" customHeight="1" spans="1:37">
      <c r="A61" s="25">
        <v>47</v>
      </c>
      <c r="B61" s="11"/>
      <c r="C61" s="21" t="s">
        <v>437</v>
      </c>
      <c r="D61" s="22" t="s">
        <v>438</v>
      </c>
      <c r="E61" s="21" t="s">
        <v>127</v>
      </c>
      <c r="F61" s="26" t="s">
        <v>189</v>
      </c>
      <c r="G61" s="27"/>
      <c r="H61" s="22" t="s">
        <v>439</v>
      </c>
      <c r="I61" s="21" t="s">
        <v>440</v>
      </c>
      <c r="J61" s="22" t="s">
        <v>439</v>
      </c>
      <c r="K61" s="22" t="s">
        <v>438</v>
      </c>
      <c r="L61" s="45" t="s">
        <v>132</v>
      </c>
      <c r="M61" s="45" t="s">
        <v>133</v>
      </c>
      <c r="N61" s="11" t="s">
        <v>441</v>
      </c>
      <c r="O61" s="45" t="s">
        <v>135</v>
      </c>
      <c r="P61" s="45" t="s">
        <v>256</v>
      </c>
      <c r="Q61" s="45" t="s">
        <v>203</v>
      </c>
      <c r="R61" s="45" t="s">
        <v>138</v>
      </c>
      <c r="S61" s="39" t="s">
        <v>193</v>
      </c>
      <c r="T61" s="21" t="s">
        <v>409</v>
      </c>
      <c r="U61" s="45" t="s">
        <v>194</v>
      </c>
      <c r="V61" s="56" t="s">
        <v>195</v>
      </c>
      <c r="W61" s="11" t="s">
        <v>143</v>
      </c>
      <c r="X61" s="54">
        <f t="shared" si="9"/>
        <v>350</v>
      </c>
      <c r="Y61" s="62"/>
      <c r="Z61" s="54"/>
      <c r="AA61" s="62">
        <v>150</v>
      </c>
      <c r="AB61" s="62">
        <v>200</v>
      </c>
      <c r="AC61" s="62">
        <v>430</v>
      </c>
      <c r="AD61" s="62">
        <v>175</v>
      </c>
      <c r="AE61" s="45" t="s">
        <v>144</v>
      </c>
      <c r="AF61" s="21" t="s">
        <v>145</v>
      </c>
      <c r="AG61" s="21" t="s">
        <v>145</v>
      </c>
      <c r="AH61" s="45" t="s">
        <v>144</v>
      </c>
      <c r="AI61" s="44" t="s">
        <v>146</v>
      </c>
      <c r="AJ61" s="45" t="s">
        <v>144</v>
      </c>
      <c r="AK61" s="45" t="s">
        <v>147</v>
      </c>
    </row>
    <row r="62" s="2" customFormat="1" ht="95" customHeight="1" spans="1:37">
      <c r="A62" s="25">
        <v>48</v>
      </c>
      <c r="B62" s="11"/>
      <c r="C62" s="21" t="s">
        <v>442</v>
      </c>
      <c r="D62" s="22" t="s">
        <v>443</v>
      </c>
      <c r="E62" s="21" t="s">
        <v>127</v>
      </c>
      <c r="F62" s="26" t="s">
        <v>444</v>
      </c>
      <c r="G62" s="27"/>
      <c r="H62" s="22" t="s">
        <v>445</v>
      </c>
      <c r="I62" s="48" t="s">
        <v>413</v>
      </c>
      <c r="J62" s="22" t="s">
        <v>445</v>
      </c>
      <c r="K62" s="22" t="s">
        <v>443</v>
      </c>
      <c r="L62" s="45" t="s">
        <v>132</v>
      </c>
      <c r="M62" s="45" t="s">
        <v>133</v>
      </c>
      <c r="N62" s="11" t="s">
        <v>134</v>
      </c>
      <c r="O62" s="45" t="s">
        <v>232</v>
      </c>
      <c r="P62" s="45" t="s">
        <v>446</v>
      </c>
      <c r="Q62" s="45" t="s">
        <v>203</v>
      </c>
      <c r="R62" s="45" t="s">
        <v>138</v>
      </c>
      <c r="S62" s="39" t="s">
        <v>193</v>
      </c>
      <c r="T62" s="21" t="s">
        <v>409</v>
      </c>
      <c r="U62" s="45" t="s">
        <v>194</v>
      </c>
      <c r="V62" s="56" t="s">
        <v>195</v>
      </c>
      <c r="W62" s="11" t="s">
        <v>143</v>
      </c>
      <c r="X62" s="54">
        <f t="shared" si="9"/>
        <v>200</v>
      </c>
      <c r="Y62" s="62"/>
      <c r="Z62" s="55"/>
      <c r="AA62" s="62">
        <v>80</v>
      </c>
      <c r="AB62" s="62">
        <v>120</v>
      </c>
      <c r="AC62" s="62">
        <v>142</v>
      </c>
      <c r="AD62" s="62">
        <v>35</v>
      </c>
      <c r="AE62" s="45" t="s">
        <v>144</v>
      </c>
      <c r="AF62" s="21" t="s">
        <v>145</v>
      </c>
      <c r="AG62" s="21" t="s">
        <v>145</v>
      </c>
      <c r="AH62" s="45" t="s">
        <v>144</v>
      </c>
      <c r="AI62" s="44" t="s">
        <v>146</v>
      </c>
      <c r="AJ62" s="45" t="s">
        <v>144</v>
      </c>
      <c r="AK62" s="45" t="s">
        <v>147</v>
      </c>
    </row>
    <row r="63" s="2" customFormat="1" ht="102" customHeight="1" spans="1:37">
      <c r="A63" s="25">
        <v>49</v>
      </c>
      <c r="B63" s="11"/>
      <c r="C63" s="21" t="s">
        <v>447</v>
      </c>
      <c r="D63" s="22" t="s">
        <v>448</v>
      </c>
      <c r="E63" s="21" t="s">
        <v>127</v>
      </c>
      <c r="F63" s="26" t="s">
        <v>248</v>
      </c>
      <c r="G63" s="27"/>
      <c r="H63" s="22" t="s">
        <v>449</v>
      </c>
      <c r="I63" s="48" t="s">
        <v>413</v>
      </c>
      <c r="J63" s="22" t="s">
        <v>449</v>
      </c>
      <c r="K63" s="22" t="s">
        <v>448</v>
      </c>
      <c r="L63" s="45" t="s">
        <v>132</v>
      </c>
      <c r="M63" s="45" t="s">
        <v>133</v>
      </c>
      <c r="N63" s="11" t="s">
        <v>450</v>
      </c>
      <c r="O63" s="45" t="s">
        <v>232</v>
      </c>
      <c r="P63" s="45" t="s">
        <v>451</v>
      </c>
      <c r="Q63" s="45" t="s">
        <v>203</v>
      </c>
      <c r="R63" s="45" t="s">
        <v>138</v>
      </c>
      <c r="S63" s="39" t="s">
        <v>139</v>
      </c>
      <c r="T63" s="21" t="s">
        <v>140</v>
      </c>
      <c r="U63" s="45" t="s">
        <v>141</v>
      </c>
      <c r="V63" s="56" t="s">
        <v>142</v>
      </c>
      <c r="W63" s="11" t="s">
        <v>143</v>
      </c>
      <c r="X63" s="54">
        <f t="shared" si="9"/>
        <v>500</v>
      </c>
      <c r="Y63" s="62">
        <v>200</v>
      </c>
      <c r="Z63" s="55"/>
      <c r="AA63" s="62"/>
      <c r="AB63" s="62">
        <v>300</v>
      </c>
      <c r="AC63" s="62">
        <v>72</v>
      </c>
      <c r="AD63" s="62">
        <v>31</v>
      </c>
      <c r="AE63" s="45" t="s">
        <v>144</v>
      </c>
      <c r="AF63" s="21" t="s">
        <v>145</v>
      </c>
      <c r="AG63" s="21" t="s">
        <v>145</v>
      </c>
      <c r="AH63" s="45" t="s">
        <v>144</v>
      </c>
      <c r="AI63" s="44" t="s">
        <v>146</v>
      </c>
      <c r="AJ63" s="45" t="s">
        <v>144</v>
      </c>
      <c r="AK63" s="45" t="s">
        <v>147</v>
      </c>
    </row>
    <row r="64" s="2" customFormat="1" ht="102" customHeight="1" spans="1:37">
      <c r="A64" s="25">
        <v>50</v>
      </c>
      <c r="B64" s="11"/>
      <c r="C64" s="21" t="s">
        <v>452</v>
      </c>
      <c r="D64" s="22" t="s">
        <v>453</v>
      </c>
      <c r="E64" s="21" t="s">
        <v>127</v>
      </c>
      <c r="F64" s="26" t="s">
        <v>454</v>
      </c>
      <c r="G64" s="27"/>
      <c r="H64" s="22" t="s">
        <v>455</v>
      </c>
      <c r="I64" s="48" t="s">
        <v>456</v>
      </c>
      <c r="J64" s="22" t="s">
        <v>455</v>
      </c>
      <c r="K64" s="22" t="s">
        <v>453</v>
      </c>
      <c r="L64" s="45" t="s">
        <v>132</v>
      </c>
      <c r="M64" s="45" t="s">
        <v>133</v>
      </c>
      <c r="N64" s="11" t="s">
        <v>414</v>
      </c>
      <c r="O64" s="45" t="s">
        <v>232</v>
      </c>
      <c r="P64" s="45" t="s">
        <v>457</v>
      </c>
      <c r="Q64" s="45" t="s">
        <v>203</v>
      </c>
      <c r="R64" s="45" t="s">
        <v>138</v>
      </c>
      <c r="S64" s="39" t="s">
        <v>161</v>
      </c>
      <c r="T64" s="21" t="s">
        <v>409</v>
      </c>
      <c r="U64" s="21" t="s">
        <v>162</v>
      </c>
      <c r="V64" s="56" t="s">
        <v>163</v>
      </c>
      <c r="W64" s="11" t="s">
        <v>143</v>
      </c>
      <c r="X64" s="54">
        <f t="shared" si="9"/>
        <v>50</v>
      </c>
      <c r="Y64" s="62">
        <v>50</v>
      </c>
      <c r="Z64" s="55"/>
      <c r="AA64" s="62"/>
      <c r="AB64" s="62"/>
      <c r="AC64" s="62">
        <v>98</v>
      </c>
      <c r="AD64" s="62">
        <v>34</v>
      </c>
      <c r="AE64" s="45" t="s">
        <v>144</v>
      </c>
      <c r="AF64" s="21" t="s">
        <v>145</v>
      </c>
      <c r="AG64" s="21" t="s">
        <v>144</v>
      </c>
      <c r="AH64" s="45" t="s">
        <v>144</v>
      </c>
      <c r="AI64" s="44" t="s">
        <v>146</v>
      </c>
      <c r="AJ64" s="45" t="s">
        <v>144</v>
      </c>
      <c r="AK64" s="45" t="s">
        <v>147</v>
      </c>
    </row>
    <row r="65" s="2" customFormat="1" ht="96" customHeight="1" spans="1:37">
      <c r="A65" s="25">
        <v>51</v>
      </c>
      <c r="B65" s="11"/>
      <c r="C65" s="21" t="s">
        <v>458</v>
      </c>
      <c r="D65" s="22" t="s">
        <v>459</v>
      </c>
      <c r="E65" s="21" t="s">
        <v>127</v>
      </c>
      <c r="F65" s="26" t="s">
        <v>460</v>
      </c>
      <c r="G65" s="27"/>
      <c r="H65" s="22" t="s">
        <v>461</v>
      </c>
      <c r="I65" s="48" t="s">
        <v>462</v>
      </c>
      <c r="J65" s="22" t="s">
        <v>461</v>
      </c>
      <c r="K65" s="22" t="s">
        <v>459</v>
      </c>
      <c r="L65" s="45" t="s">
        <v>132</v>
      </c>
      <c r="M65" s="45" t="s">
        <v>133</v>
      </c>
      <c r="N65" s="11" t="s">
        <v>134</v>
      </c>
      <c r="O65" s="45" t="s">
        <v>232</v>
      </c>
      <c r="P65" s="45" t="s">
        <v>463</v>
      </c>
      <c r="Q65" s="45" t="s">
        <v>203</v>
      </c>
      <c r="R65" s="45" t="s">
        <v>138</v>
      </c>
      <c r="S65" s="39" t="s">
        <v>287</v>
      </c>
      <c r="T65" s="21" t="s">
        <v>409</v>
      </c>
      <c r="U65" s="21" t="s">
        <v>288</v>
      </c>
      <c r="V65" s="11">
        <v>13399269997</v>
      </c>
      <c r="W65" s="11" t="s">
        <v>143</v>
      </c>
      <c r="X65" s="54">
        <f t="shared" si="9"/>
        <v>200</v>
      </c>
      <c r="Y65" s="54">
        <v>200</v>
      </c>
      <c r="Z65" s="55"/>
      <c r="AA65" s="62"/>
      <c r="AB65" s="62"/>
      <c r="AC65" s="62">
        <v>213</v>
      </c>
      <c r="AD65" s="62">
        <v>89</v>
      </c>
      <c r="AE65" s="45" t="s">
        <v>144</v>
      </c>
      <c r="AF65" s="21" t="s">
        <v>145</v>
      </c>
      <c r="AG65" s="21" t="s">
        <v>144</v>
      </c>
      <c r="AH65" s="45" t="s">
        <v>144</v>
      </c>
      <c r="AI65" s="44" t="s">
        <v>146</v>
      </c>
      <c r="AJ65" s="45" t="s">
        <v>144</v>
      </c>
      <c r="AK65" s="45" t="s">
        <v>147</v>
      </c>
    </row>
    <row r="66" s="2" customFormat="1" ht="101" customHeight="1" spans="1:37">
      <c r="A66" s="25">
        <v>52</v>
      </c>
      <c r="B66" s="11"/>
      <c r="C66" s="21" t="s">
        <v>464</v>
      </c>
      <c r="D66" s="28" t="s">
        <v>465</v>
      </c>
      <c r="E66" s="21" t="s">
        <v>127</v>
      </c>
      <c r="F66" s="29" t="s">
        <v>283</v>
      </c>
      <c r="G66" s="30"/>
      <c r="H66" s="22" t="s">
        <v>466</v>
      </c>
      <c r="I66" s="48" t="s">
        <v>467</v>
      </c>
      <c r="J66" s="22" t="s">
        <v>466</v>
      </c>
      <c r="K66" s="28" t="s">
        <v>465</v>
      </c>
      <c r="L66" s="45" t="s">
        <v>132</v>
      </c>
      <c r="M66" s="45" t="s">
        <v>133</v>
      </c>
      <c r="N66" s="11" t="s">
        <v>468</v>
      </c>
      <c r="O66" s="45" t="s">
        <v>232</v>
      </c>
      <c r="P66" s="45" t="s">
        <v>360</v>
      </c>
      <c r="Q66" s="45" t="s">
        <v>203</v>
      </c>
      <c r="R66" s="45" t="s">
        <v>138</v>
      </c>
      <c r="S66" s="39" t="s">
        <v>287</v>
      </c>
      <c r="T66" s="21" t="s">
        <v>409</v>
      </c>
      <c r="U66" s="21" t="s">
        <v>288</v>
      </c>
      <c r="V66" s="11">
        <v>13399269997</v>
      </c>
      <c r="W66" s="11" t="s">
        <v>143</v>
      </c>
      <c r="X66" s="54">
        <f t="shared" si="9"/>
        <v>570</v>
      </c>
      <c r="Y66" s="54">
        <v>200</v>
      </c>
      <c r="Z66" s="54"/>
      <c r="AA66" s="54"/>
      <c r="AB66" s="62">
        <v>370</v>
      </c>
      <c r="AC66" s="62">
        <v>102</v>
      </c>
      <c r="AD66" s="62">
        <v>18</v>
      </c>
      <c r="AE66" s="45" t="s">
        <v>144</v>
      </c>
      <c r="AF66" s="21" t="s">
        <v>145</v>
      </c>
      <c r="AG66" s="21" t="s">
        <v>144</v>
      </c>
      <c r="AH66" s="45" t="s">
        <v>144</v>
      </c>
      <c r="AI66" s="44" t="s">
        <v>146</v>
      </c>
      <c r="AJ66" s="45" t="s">
        <v>144</v>
      </c>
      <c r="AK66" s="45" t="s">
        <v>147</v>
      </c>
    </row>
    <row r="67" s="2" customFormat="1" ht="156" customHeight="1" spans="1:37">
      <c r="A67" s="25">
        <v>53</v>
      </c>
      <c r="B67" s="11"/>
      <c r="C67" s="21" t="s">
        <v>469</v>
      </c>
      <c r="D67" s="22" t="s">
        <v>470</v>
      </c>
      <c r="E67" s="21" t="s">
        <v>188</v>
      </c>
      <c r="F67" s="26" t="s">
        <v>471</v>
      </c>
      <c r="G67" s="27"/>
      <c r="H67" s="22" t="s">
        <v>472</v>
      </c>
      <c r="I67" s="48" t="s">
        <v>473</v>
      </c>
      <c r="J67" s="22" t="s">
        <v>472</v>
      </c>
      <c r="K67" s="22" t="s">
        <v>470</v>
      </c>
      <c r="L67" s="45" t="s">
        <v>132</v>
      </c>
      <c r="M67" s="45" t="s">
        <v>133</v>
      </c>
      <c r="N67" s="11" t="s">
        <v>474</v>
      </c>
      <c r="O67" s="45" t="s">
        <v>232</v>
      </c>
      <c r="P67" s="45" t="s">
        <v>446</v>
      </c>
      <c r="Q67" s="45" t="s">
        <v>313</v>
      </c>
      <c r="R67" s="45" t="s">
        <v>138</v>
      </c>
      <c r="S67" s="39" t="s">
        <v>326</v>
      </c>
      <c r="T67" s="21" t="s">
        <v>409</v>
      </c>
      <c r="U67" s="59" t="s">
        <v>327</v>
      </c>
      <c r="V67" s="60">
        <v>18691661886</v>
      </c>
      <c r="W67" s="11" t="s">
        <v>143</v>
      </c>
      <c r="X67" s="54">
        <f t="shared" si="9"/>
        <v>750</v>
      </c>
      <c r="Y67" s="62"/>
      <c r="Z67" s="54"/>
      <c r="AA67" s="62">
        <v>300</v>
      </c>
      <c r="AB67" s="62">
        <v>450</v>
      </c>
      <c r="AC67" s="62">
        <v>128</v>
      </c>
      <c r="AD67" s="62">
        <v>35</v>
      </c>
      <c r="AE67" s="45" t="s">
        <v>144</v>
      </c>
      <c r="AF67" s="21" t="s">
        <v>145</v>
      </c>
      <c r="AG67" s="21" t="s">
        <v>144</v>
      </c>
      <c r="AH67" s="45" t="s">
        <v>144</v>
      </c>
      <c r="AI67" s="44" t="s">
        <v>146</v>
      </c>
      <c r="AJ67" s="45" t="s">
        <v>144</v>
      </c>
      <c r="AK67" s="45" t="s">
        <v>147</v>
      </c>
    </row>
    <row r="68" s="2" customFormat="1" ht="96" customHeight="1" spans="1:37">
      <c r="A68" s="25">
        <v>54</v>
      </c>
      <c r="B68" s="11"/>
      <c r="C68" s="40" t="s">
        <v>475</v>
      </c>
      <c r="D68" s="77" t="s">
        <v>476</v>
      </c>
      <c r="E68" s="21" t="s">
        <v>188</v>
      </c>
      <c r="F68" s="26" t="s">
        <v>477</v>
      </c>
      <c r="G68" s="27"/>
      <c r="H68" s="22" t="s">
        <v>478</v>
      </c>
      <c r="I68" s="48" t="s">
        <v>407</v>
      </c>
      <c r="J68" s="22" t="s">
        <v>478</v>
      </c>
      <c r="K68" s="77" t="s">
        <v>476</v>
      </c>
      <c r="L68" s="45" t="s">
        <v>132</v>
      </c>
      <c r="M68" s="45" t="s">
        <v>133</v>
      </c>
      <c r="N68" s="11" t="s">
        <v>435</v>
      </c>
      <c r="O68" s="45" t="s">
        <v>232</v>
      </c>
      <c r="P68" s="45" t="s">
        <v>479</v>
      </c>
      <c r="Q68" s="45" t="s">
        <v>203</v>
      </c>
      <c r="R68" s="45" t="s">
        <v>138</v>
      </c>
      <c r="S68" s="39" t="s">
        <v>139</v>
      </c>
      <c r="T68" s="88" t="s">
        <v>480</v>
      </c>
      <c r="U68" s="45" t="s">
        <v>141</v>
      </c>
      <c r="V68" s="56" t="s">
        <v>142</v>
      </c>
      <c r="W68" s="11" t="s">
        <v>143</v>
      </c>
      <c r="X68" s="54">
        <f t="shared" si="9"/>
        <v>800</v>
      </c>
      <c r="Y68" s="62"/>
      <c r="Z68" s="54"/>
      <c r="AA68" s="62">
        <v>350</v>
      </c>
      <c r="AB68" s="62">
        <v>450</v>
      </c>
      <c r="AC68" s="62">
        <v>781</v>
      </c>
      <c r="AD68" s="62">
        <v>63</v>
      </c>
      <c r="AE68" s="45" t="s">
        <v>144</v>
      </c>
      <c r="AF68" s="21" t="s">
        <v>145</v>
      </c>
      <c r="AG68" s="21" t="s">
        <v>145</v>
      </c>
      <c r="AH68" s="45" t="s">
        <v>144</v>
      </c>
      <c r="AI68" s="44" t="s">
        <v>146</v>
      </c>
      <c r="AJ68" s="45" t="s">
        <v>144</v>
      </c>
      <c r="AK68" s="45" t="s">
        <v>147</v>
      </c>
    </row>
    <row r="69" s="2" customFormat="1" ht="88" customHeight="1" spans="1:37">
      <c r="A69" s="25">
        <v>55</v>
      </c>
      <c r="B69" s="11"/>
      <c r="C69" s="33" t="s">
        <v>481</v>
      </c>
      <c r="D69" s="22" t="s">
        <v>482</v>
      </c>
      <c r="E69" s="21" t="s">
        <v>127</v>
      </c>
      <c r="F69" s="26" t="s">
        <v>477</v>
      </c>
      <c r="G69" s="27"/>
      <c r="H69" s="34" t="s">
        <v>483</v>
      </c>
      <c r="I69" s="48" t="s">
        <v>484</v>
      </c>
      <c r="J69" s="34" t="s">
        <v>483</v>
      </c>
      <c r="K69" s="22" t="s">
        <v>482</v>
      </c>
      <c r="L69" s="45" t="s">
        <v>132</v>
      </c>
      <c r="M69" s="45" t="s">
        <v>133</v>
      </c>
      <c r="N69" s="11" t="s">
        <v>255</v>
      </c>
      <c r="O69" s="45" t="s">
        <v>232</v>
      </c>
      <c r="P69" s="45" t="s">
        <v>250</v>
      </c>
      <c r="Q69" s="45" t="s">
        <v>203</v>
      </c>
      <c r="R69" s="45" t="s">
        <v>138</v>
      </c>
      <c r="S69" s="39" t="s">
        <v>139</v>
      </c>
      <c r="T69" s="21" t="s">
        <v>409</v>
      </c>
      <c r="U69" s="45" t="s">
        <v>141</v>
      </c>
      <c r="V69" s="56" t="s">
        <v>142</v>
      </c>
      <c r="W69" s="11" t="s">
        <v>143</v>
      </c>
      <c r="X69" s="54">
        <f t="shared" si="9"/>
        <v>100</v>
      </c>
      <c r="Y69" s="62"/>
      <c r="Z69" s="54"/>
      <c r="AA69" s="62">
        <v>100</v>
      </c>
      <c r="AB69" s="62"/>
      <c r="AC69" s="62">
        <v>67</v>
      </c>
      <c r="AD69" s="62">
        <v>23</v>
      </c>
      <c r="AE69" s="45" t="s">
        <v>144</v>
      </c>
      <c r="AF69" s="21" t="s">
        <v>145</v>
      </c>
      <c r="AG69" s="21" t="s">
        <v>145</v>
      </c>
      <c r="AH69" s="45" t="s">
        <v>144</v>
      </c>
      <c r="AI69" s="44" t="s">
        <v>146</v>
      </c>
      <c r="AJ69" s="45" t="s">
        <v>144</v>
      </c>
      <c r="AK69" s="45" t="s">
        <v>147</v>
      </c>
    </row>
    <row r="70" s="2" customFormat="1" ht="88" customHeight="1" spans="1:37">
      <c r="A70" s="25">
        <v>56</v>
      </c>
      <c r="B70" s="11"/>
      <c r="C70" s="21" t="s">
        <v>485</v>
      </c>
      <c r="D70" s="22" t="s">
        <v>486</v>
      </c>
      <c r="E70" s="21" t="s">
        <v>127</v>
      </c>
      <c r="F70" s="26" t="s">
        <v>395</v>
      </c>
      <c r="G70" s="27"/>
      <c r="H70" s="22" t="s">
        <v>487</v>
      </c>
      <c r="I70" s="21" t="s">
        <v>484</v>
      </c>
      <c r="J70" s="22" t="s">
        <v>487</v>
      </c>
      <c r="K70" s="22" t="s">
        <v>486</v>
      </c>
      <c r="L70" s="45" t="s">
        <v>132</v>
      </c>
      <c r="M70" s="45" t="s">
        <v>133</v>
      </c>
      <c r="N70" s="11" t="s">
        <v>255</v>
      </c>
      <c r="O70" s="45" t="s">
        <v>232</v>
      </c>
      <c r="P70" s="45" t="s">
        <v>488</v>
      </c>
      <c r="Q70" s="45" t="s">
        <v>203</v>
      </c>
      <c r="R70" s="45" t="s">
        <v>138</v>
      </c>
      <c r="S70" s="21" t="s">
        <v>170</v>
      </c>
      <c r="T70" s="21" t="s">
        <v>409</v>
      </c>
      <c r="U70" s="45" t="s">
        <v>171</v>
      </c>
      <c r="V70" s="58">
        <v>15332521000</v>
      </c>
      <c r="W70" s="11" t="s">
        <v>143</v>
      </c>
      <c r="X70" s="54">
        <f t="shared" si="9"/>
        <v>100</v>
      </c>
      <c r="Y70" s="54">
        <v>100</v>
      </c>
      <c r="Z70" s="54"/>
      <c r="AA70" s="62"/>
      <c r="AB70" s="62"/>
      <c r="AC70" s="62">
        <v>127</v>
      </c>
      <c r="AD70" s="62">
        <v>43</v>
      </c>
      <c r="AE70" s="45" t="s">
        <v>144</v>
      </c>
      <c r="AF70" s="21" t="s">
        <v>145</v>
      </c>
      <c r="AG70" s="21" t="s">
        <v>145</v>
      </c>
      <c r="AH70" s="45" t="s">
        <v>144</v>
      </c>
      <c r="AI70" s="44" t="s">
        <v>146</v>
      </c>
      <c r="AJ70" s="45" t="s">
        <v>144</v>
      </c>
      <c r="AK70" s="45" t="s">
        <v>147</v>
      </c>
    </row>
    <row r="71" s="2" customFormat="1" ht="126" customHeight="1" spans="1:37">
      <c r="A71" s="25">
        <v>57</v>
      </c>
      <c r="B71" s="11"/>
      <c r="C71" s="33" t="s">
        <v>489</v>
      </c>
      <c r="D71" s="78" t="s">
        <v>490</v>
      </c>
      <c r="E71" s="21" t="s">
        <v>127</v>
      </c>
      <c r="F71" s="26" t="s">
        <v>491</v>
      </c>
      <c r="G71" s="27"/>
      <c r="H71" s="78" t="s">
        <v>492</v>
      </c>
      <c r="I71" s="48" t="s">
        <v>413</v>
      </c>
      <c r="J71" s="78" t="s">
        <v>492</v>
      </c>
      <c r="K71" s="78" t="s">
        <v>490</v>
      </c>
      <c r="L71" s="45" t="s">
        <v>132</v>
      </c>
      <c r="M71" s="45" t="s">
        <v>133</v>
      </c>
      <c r="N71" s="11" t="s">
        <v>493</v>
      </c>
      <c r="O71" s="45" t="s">
        <v>232</v>
      </c>
      <c r="P71" s="45" t="s">
        <v>494</v>
      </c>
      <c r="Q71" s="45" t="s">
        <v>313</v>
      </c>
      <c r="R71" s="45" t="s">
        <v>138</v>
      </c>
      <c r="S71" s="39" t="s">
        <v>178</v>
      </c>
      <c r="T71" s="21" t="s">
        <v>409</v>
      </c>
      <c r="U71" s="59" t="s">
        <v>179</v>
      </c>
      <c r="V71" s="60">
        <v>15291600015</v>
      </c>
      <c r="W71" s="11" t="s">
        <v>143</v>
      </c>
      <c r="X71" s="54">
        <f t="shared" si="9"/>
        <v>110</v>
      </c>
      <c r="Y71" s="62"/>
      <c r="Z71" s="54"/>
      <c r="AA71" s="62">
        <v>110</v>
      </c>
      <c r="AB71" s="62"/>
      <c r="AC71" s="62">
        <v>421</v>
      </c>
      <c r="AD71" s="62">
        <v>87</v>
      </c>
      <c r="AE71" s="45" t="s">
        <v>144</v>
      </c>
      <c r="AF71" s="21" t="s">
        <v>145</v>
      </c>
      <c r="AG71" s="21" t="s">
        <v>144</v>
      </c>
      <c r="AH71" s="45" t="s">
        <v>144</v>
      </c>
      <c r="AI71" s="44" t="s">
        <v>146</v>
      </c>
      <c r="AJ71" s="45" t="s">
        <v>144</v>
      </c>
      <c r="AK71" s="45" t="s">
        <v>147</v>
      </c>
    </row>
    <row r="72" s="2" customFormat="1" ht="36" customHeight="1" spans="1:37">
      <c r="A72" s="25"/>
      <c r="B72" s="11" t="s">
        <v>495</v>
      </c>
      <c r="C72" s="21"/>
      <c r="D72" s="22"/>
      <c r="E72" s="22"/>
      <c r="F72" s="18"/>
      <c r="G72" s="19"/>
      <c r="H72" s="22"/>
      <c r="I72" s="48"/>
      <c r="J72" s="22"/>
      <c r="K72" s="22"/>
      <c r="L72" s="49"/>
      <c r="M72" s="49"/>
      <c r="N72" s="11"/>
      <c r="O72" s="49"/>
      <c r="P72" s="49"/>
      <c r="Q72" s="49"/>
      <c r="R72" s="49"/>
      <c r="S72" s="39"/>
      <c r="T72" s="21"/>
      <c r="U72" s="48"/>
      <c r="V72" s="51"/>
      <c r="W72" s="11"/>
      <c r="X72" s="55">
        <f>X73+X75+X81+X83</f>
        <v>1510.7</v>
      </c>
      <c r="Y72" s="55">
        <f>Y73+Y75+Y81+Y83</f>
        <v>833.2</v>
      </c>
      <c r="Z72" s="55"/>
      <c r="AA72" s="55">
        <f>AA73+AA75+AA81+AA83</f>
        <v>137.5</v>
      </c>
      <c r="AB72" s="55">
        <f>AB73+AB75+AB81+AB83</f>
        <v>540</v>
      </c>
      <c r="AC72" s="55">
        <f>AC73+AC75+AC81+AC83</f>
        <v>2000</v>
      </c>
      <c r="AD72" s="55">
        <f>AD73+AD75+AD81+AD83</f>
        <v>682</v>
      </c>
      <c r="AE72" s="51"/>
      <c r="AF72" s="51"/>
      <c r="AG72" s="51"/>
      <c r="AH72" s="51"/>
      <c r="AI72" s="51"/>
      <c r="AJ72" s="51"/>
      <c r="AK72" s="51"/>
    </row>
    <row r="73" s="2" customFormat="1" ht="37.5" spans="1:37">
      <c r="A73" s="25"/>
      <c r="B73" s="11" t="s">
        <v>496</v>
      </c>
      <c r="C73" s="21"/>
      <c r="D73" s="22"/>
      <c r="E73" s="22"/>
      <c r="F73" s="79"/>
      <c r="G73" s="80"/>
      <c r="H73" s="22"/>
      <c r="I73" s="48"/>
      <c r="J73" s="22"/>
      <c r="K73" s="22"/>
      <c r="L73" s="49"/>
      <c r="M73" s="49"/>
      <c r="N73" s="11"/>
      <c r="O73" s="49"/>
      <c r="P73" s="49"/>
      <c r="Q73" s="49"/>
      <c r="R73" s="49"/>
      <c r="S73" s="39"/>
      <c r="T73" s="21"/>
      <c r="U73" s="48"/>
      <c r="V73" s="51"/>
      <c r="W73" s="11"/>
      <c r="X73" s="54">
        <f>X74</f>
        <v>400</v>
      </c>
      <c r="Y73" s="54">
        <f>Y74</f>
        <v>160</v>
      </c>
      <c r="Z73" s="54"/>
      <c r="AA73" s="54">
        <f>AA74</f>
        <v>0</v>
      </c>
      <c r="AB73" s="54">
        <f>AB74</f>
        <v>240</v>
      </c>
      <c r="AC73" s="54">
        <f>AC74</f>
        <v>234</v>
      </c>
      <c r="AD73" s="54">
        <f>AD74</f>
        <v>78</v>
      </c>
      <c r="AE73" s="48"/>
      <c r="AF73" s="48"/>
      <c r="AG73" s="21"/>
      <c r="AH73" s="48"/>
      <c r="AI73" s="48"/>
      <c r="AJ73" s="48"/>
      <c r="AK73" s="48"/>
    </row>
    <row r="74" s="2" customFormat="1" ht="101" customHeight="1" spans="1:37">
      <c r="A74" s="25">
        <v>58</v>
      </c>
      <c r="B74" s="11"/>
      <c r="C74" s="21" t="s">
        <v>497</v>
      </c>
      <c r="D74" s="22" t="s">
        <v>498</v>
      </c>
      <c r="E74" s="21" t="s">
        <v>188</v>
      </c>
      <c r="F74" s="26" t="s">
        <v>344</v>
      </c>
      <c r="G74" s="27"/>
      <c r="H74" s="22" t="s">
        <v>499</v>
      </c>
      <c r="I74" s="48" t="s">
        <v>500</v>
      </c>
      <c r="J74" s="22" t="s">
        <v>499</v>
      </c>
      <c r="K74" s="22" t="s">
        <v>498</v>
      </c>
      <c r="L74" s="45" t="s">
        <v>132</v>
      </c>
      <c r="M74" s="45" t="s">
        <v>133</v>
      </c>
      <c r="N74" s="11" t="s">
        <v>419</v>
      </c>
      <c r="O74" s="45" t="s">
        <v>232</v>
      </c>
      <c r="P74" s="45" t="s">
        <v>501</v>
      </c>
      <c r="Q74" s="45" t="s">
        <v>203</v>
      </c>
      <c r="R74" s="45" t="s">
        <v>138</v>
      </c>
      <c r="S74" s="39" t="s">
        <v>502</v>
      </c>
      <c r="T74" s="21" t="s">
        <v>140</v>
      </c>
      <c r="U74" s="21" t="s">
        <v>503</v>
      </c>
      <c r="V74" s="11">
        <v>18291636639</v>
      </c>
      <c r="W74" s="11" t="s">
        <v>143</v>
      </c>
      <c r="X74" s="54">
        <v>400</v>
      </c>
      <c r="Y74" s="54">
        <v>160</v>
      </c>
      <c r="Z74" s="55"/>
      <c r="AA74" s="62"/>
      <c r="AB74" s="62">
        <v>240</v>
      </c>
      <c r="AC74" s="62">
        <v>234</v>
      </c>
      <c r="AD74" s="62">
        <v>78</v>
      </c>
      <c r="AE74" s="45" t="s">
        <v>144</v>
      </c>
      <c r="AF74" s="21" t="s">
        <v>145</v>
      </c>
      <c r="AG74" s="21" t="s">
        <v>145</v>
      </c>
      <c r="AH74" s="45" t="s">
        <v>144</v>
      </c>
      <c r="AI74" s="44" t="s">
        <v>146</v>
      </c>
      <c r="AJ74" s="45" t="s">
        <v>144</v>
      </c>
      <c r="AK74" s="45" t="s">
        <v>147</v>
      </c>
    </row>
    <row r="75" s="2" customFormat="1" ht="31" customHeight="1" spans="1:37">
      <c r="A75" s="25"/>
      <c r="B75" s="11" t="s">
        <v>504</v>
      </c>
      <c r="C75" s="21"/>
      <c r="D75" s="22"/>
      <c r="E75" s="22"/>
      <c r="F75" s="18"/>
      <c r="G75" s="19"/>
      <c r="H75" s="22"/>
      <c r="I75" s="48"/>
      <c r="J75" s="22"/>
      <c r="K75" s="22"/>
      <c r="L75" s="49"/>
      <c r="M75" s="49"/>
      <c r="N75" s="83"/>
      <c r="O75" s="49"/>
      <c r="P75" s="49"/>
      <c r="Q75" s="49"/>
      <c r="R75" s="49"/>
      <c r="S75" s="39"/>
      <c r="T75" s="21"/>
      <c r="U75" s="48"/>
      <c r="V75" s="51"/>
      <c r="W75" s="11"/>
      <c r="X75" s="55">
        <f>SUM(X76:X80)</f>
        <v>982.7</v>
      </c>
      <c r="Y75" s="55">
        <f t="shared" ref="Y75:AD75" si="10">SUM(Y76:Y80)</f>
        <v>673.2</v>
      </c>
      <c r="Z75" s="55">
        <f t="shared" si="10"/>
        <v>0</v>
      </c>
      <c r="AA75" s="55">
        <f t="shared" si="10"/>
        <v>9.5</v>
      </c>
      <c r="AB75" s="55">
        <f t="shared" si="10"/>
        <v>300</v>
      </c>
      <c r="AC75" s="55">
        <f t="shared" si="10"/>
        <v>1100</v>
      </c>
      <c r="AD75" s="55">
        <f t="shared" si="10"/>
        <v>432</v>
      </c>
      <c r="AE75" s="51"/>
      <c r="AF75" s="51"/>
      <c r="AG75" s="51"/>
      <c r="AH75" s="51"/>
      <c r="AI75" s="51"/>
      <c r="AJ75" s="51"/>
      <c r="AK75" s="51"/>
    </row>
    <row r="76" s="2" customFormat="1" ht="138" customHeight="1" spans="1:37">
      <c r="A76" s="25">
        <v>59</v>
      </c>
      <c r="B76" s="11"/>
      <c r="C76" s="21" t="s">
        <v>505</v>
      </c>
      <c r="D76" s="22" t="s">
        <v>506</v>
      </c>
      <c r="E76" s="21" t="s">
        <v>188</v>
      </c>
      <c r="F76" s="26" t="s">
        <v>491</v>
      </c>
      <c r="G76" s="27"/>
      <c r="H76" s="22" t="s">
        <v>507</v>
      </c>
      <c r="I76" s="48" t="s">
        <v>508</v>
      </c>
      <c r="J76" s="22" t="s">
        <v>507</v>
      </c>
      <c r="K76" s="22" t="s">
        <v>506</v>
      </c>
      <c r="L76" s="45" t="s">
        <v>132</v>
      </c>
      <c r="M76" s="45" t="s">
        <v>133</v>
      </c>
      <c r="N76" s="11" t="s">
        <v>450</v>
      </c>
      <c r="O76" s="45" t="s">
        <v>232</v>
      </c>
      <c r="P76" s="45" t="s">
        <v>245</v>
      </c>
      <c r="Q76" s="45" t="s">
        <v>203</v>
      </c>
      <c r="R76" s="45" t="s">
        <v>138</v>
      </c>
      <c r="S76" s="39" t="s">
        <v>502</v>
      </c>
      <c r="T76" s="21" t="s">
        <v>140</v>
      </c>
      <c r="U76" s="21" t="s">
        <v>503</v>
      </c>
      <c r="V76" s="11">
        <v>18291636639</v>
      </c>
      <c r="W76" s="11" t="s">
        <v>143</v>
      </c>
      <c r="X76" s="54">
        <f>Y76+AB76</f>
        <v>500</v>
      </c>
      <c r="Y76" s="54">
        <v>200</v>
      </c>
      <c r="Z76" s="55"/>
      <c r="AA76" s="62"/>
      <c r="AB76" s="62">
        <v>300</v>
      </c>
      <c r="AC76" s="62">
        <v>117</v>
      </c>
      <c r="AD76" s="62">
        <v>28</v>
      </c>
      <c r="AE76" s="45" t="s">
        <v>144</v>
      </c>
      <c r="AF76" s="21" t="s">
        <v>145</v>
      </c>
      <c r="AG76" s="21" t="s">
        <v>145</v>
      </c>
      <c r="AH76" s="45" t="s">
        <v>144</v>
      </c>
      <c r="AI76" s="44" t="s">
        <v>146</v>
      </c>
      <c r="AJ76" s="45" t="s">
        <v>144</v>
      </c>
      <c r="AK76" s="45" t="s">
        <v>147</v>
      </c>
    </row>
    <row r="77" s="2" customFormat="1" ht="118" customHeight="1" spans="1:37">
      <c r="A77" s="25">
        <v>60</v>
      </c>
      <c r="B77" s="11"/>
      <c r="C77" s="21" t="s">
        <v>211</v>
      </c>
      <c r="D77" s="22" t="s">
        <v>509</v>
      </c>
      <c r="E77" s="21" t="s">
        <v>242</v>
      </c>
      <c r="F77" s="26" t="s">
        <v>243</v>
      </c>
      <c r="G77" s="27"/>
      <c r="H77" s="22" t="s">
        <v>214</v>
      </c>
      <c r="I77" s="21" t="s">
        <v>510</v>
      </c>
      <c r="J77" s="22" t="s">
        <v>214</v>
      </c>
      <c r="K77" s="22" t="s">
        <v>509</v>
      </c>
      <c r="L77" s="45" t="s">
        <v>132</v>
      </c>
      <c r="M77" s="45" t="s">
        <v>133</v>
      </c>
      <c r="N77" s="11" t="s">
        <v>134</v>
      </c>
      <c r="O77" s="45" t="s">
        <v>216</v>
      </c>
      <c r="P77" s="45" t="s">
        <v>217</v>
      </c>
      <c r="Q77" s="45" t="s">
        <v>203</v>
      </c>
      <c r="R77" s="45" t="s">
        <v>138</v>
      </c>
      <c r="S77" s="21" t="s">
        <v>170</v>
      </c>
      <c r="T77" s="21" t="s">
        <v>140</v>
      </c>
      <c r="U77" s="45" t="s">
        <v>171</v>
      </c>
      <c r="V77" s="58">
        <v>15332521000</v>
      </c>
      <c r="W77" s="11" t="s">
        <v>143</v>
      </c>
      <c r="X77" s="54">
        <v>200</v>
      </c>
      <c r="Y77" s="54">
        <v>200</v>
      </c>
      <c r="Z77" s="54"/>
      <c r="AA77" s="62"/>
      <c r="AB77" s="62"/>
      <c r="AC77" s="62">
        <v>330</v>
      </c>
      <c r="AD77" s="62">
        <v>165</v>
      </c>
      <c r="AE77" s="45" t="s">
        <v>144</v>
      </c>
      <c r="AF77" s="21" t="s">
        <v>145</v>
      </c>
      <c r="AG77" s="21" t="s">
        <v>144</v>
      </c>
      <c r="AH77" s="45" t="s">
        <v>144</v>
      </c>
      <c r="AI77" s="44" t="s">
        <v>146</v>
      </c>
      <c r="AJ77" s="45" t="s">
        <v>144</v>
      </c>
      <c r="AK77" s="45" t="s">
        <v>147</v>
      </c>
    </row>
    <row r="78" s="2" customFormat="1" ht="103" customHeight="1" spans="1:37">
      <c r="A78" s="25">
        <v>61</v>
      </c>
      <c r="B78" s="11"/>
      <c r="C78" s="21" t="s">
        <v>511</v>
      </c>
      <c r="D78" s="34" t="s">
        <v>512</v>
      </c>
      <c r="E78" s="21" t="s">
        <v>127</v>
      </c>
      <c r="F78" s="31" t="s">
        <v>253</v>
      </c>
      <c r="G78" s="32"/>
      <c r="H78" s="34" t="s">
        <v>513</v>
      </c>
      <c r="I78" s="48" t="s">
        <v>264</v>
      </c>
      <c r="J78" s="34" t="s">
        <v>513</v>
      </c>
      <c r="K78" s="34" t="s">
        <v>512</v>
      </c>
      <c r="L78" s="45" t="s">
        <v>132</v>
      </c>
      <c r="M78" s="45" t="s">
        <v>133</v>
      </c>
      <c r="N78" s="11" t="s">
        <v>514</v>
      </c>
      <c r="O78" s="45" t="s">
        <v>135</v>
      </c>
      <c r="P78" s="45" t="s">
        <v>256</v>
      </c>
      <c r="Q78" s="45" t="s">
        <v>203</v>
      </c>
      <c r="R78" s="45" t="s">
        <v>138</v>
      </c>
      <c r="S78" s="63" t="s">
        <v>257</v>
      </c>
      <c r="T78" s="64" t="s">
        <v>258</v>
      </c>
      <c r="U78" s="45" t="s">
        <v>194</v>
      </c>
      <c r="V78" s="56" t="s">
        <v>195</v>
      </c>
      <c r="W78" s="47" t="s">
        <v>259</v>
      </c>
      <c r="X78" s="65">
        <v>9.5</v>
      </c>
      <c r="Y78" s="72"/>
      <c r="Z78" s="73"/>
      <c r="AA78" s="62">
        <v>9.5</v>
      </c>
      <c r="AB78" s="62"/>
      <c r="AC78" s="62">
        <v>430</v>
      </c>
      <c r="AD78" s="62">
        <v>175</v>
      </c>
      <c r="AE78" s="21" t="s">
        <v>145</v>
      </c>
      <c r="AF78" s="21" t="s">
        <v>145</v>
      </c>
      <c r="AG78" s="47" t="s">
        <v>260</v>
      </c>
      <c r="AH78" s="45" t="s">
        <v>144</v>
      </c>
      <c r="AI78" s="44" t="s">
        <v>146</v>
      </c>
      <c r="AJ78" s="45" t="s">
        <v>144</v>
      </c>
      <c r="AK78" s="45" t="s">
        <v>147</v>
      </c>
    </row>
    <row r="79" s="2" customFormat="1" ht="117" customHeight="1" spans="1:37">
      <c r="A79" s="25">
        <v>62</v>
      </c>
      <c r="B79" s="11"/>
      <c r="C79" s="21" t="s">
        <v>515</v>
      </c>
      <c r="D79" s="22" t="s">
        <v>516</v>
      </c>
      <c r="E79" s="21" t="s">
        <v>188</v>
      </c>
      <c r="F79" s="26" t="s">
        <v>344</v>
      </c>
      <c r="G79" s="27"/>
      <c r="H79" s="22" t="s">
        <v>517</v>
      </c>
      <c r="I79" s="48" t="s">
        <v>518</v>
      </c>
      <c r="J79" s="22" t="s">
        <v>517</v>
      </c>
      <c r="K79" s="22" t="s">
        <v>516</v>
      </c>
      <c r="L79" s="45" t="s">
        <v>132</v>
      </c>
      <c r="M79" s="45" t="s">
        <v>133</v>
      </c>
      <c r="N79" s="11" t="s">
        <v>519</v>
      </c>
      <c r="O79" s="45" t="s">
        <v>232</v>
      </c>
      <c r="P79" s="45" t="s">
        <v>398</v>
      </c>
      <c r="Q79" s="45" t="s">
        <v>203</v>
      </c>
      <c r="R79" s="45" t="s">
        <v>138</v>
      </c>
      <c r="S79" s="39" t="s">
        <v>502</v>
      </c>
      <c r="T79" s="21" t="s">
        <v>140</v>
      </c>
      <c r="U79" s="21" t="s">
        <v>503</v>
      </c>
      <c r="V79" s="11">
        <v>18291636639</v>
      </c>
      <c r="W79" s="11" t="s">
        <v>143</v>
      </c>
      <c r="X79" s="54">
        <v>240</v>
      </c>
      <c r="Y79" s="54">
        <v>240</v>
      </c>
      <c r="Z79" s="55"/>
      <c r="AA79" s="62"/>
      <c r="AB79" s="62"/>
      <c r="AC79" s="62">
        <v>145</v>
      </c>
      <c r="AD79" s="62">
        <v>32</v>
      </c>
      <c r="AE79" s="45" t="s">
        <v>144</v>
      </c>
      <c r="AF79" s="21" t="s">
        <v>145</v>
      </c>
      <c r="AG79" s="21" t="s">
        <v>145</v>
      </c>
      <c r="AH79" s="45" t="s">
        <v>144</v>
      </c>
      <c r="AI79" s="44" t="s">
        <v>146</v>
      </c>
      <c r="AJ79" s="45" t="s">
        <v>144</v>
      </c>
      <c r="AK79" s="45" t="s">
        <v>147</v>
      </c>
    </row>
    <row r="80" s="2" customFormat="1" ht="95" customHeight="1" spans="1:37">
      <c r="A80" s="25">
        <v>63</v>
      </c>
      <c r="B80" s="11"/>
      <c r="C80" s="21" t="s">
        <v>520</v>
      </c>
      <c r="D80" s="28" t="s">
        <v>521</v>
      </c>
      <c r="E80" s="21" t="s">
        <v>188</v>
      </c>
      <c r="F80" s="26" t="s">
        <v>491</v>
      </c>
      <c r="G80" s="27"/>
      <c r="H80" s="28" t="s">
        <v>522</v>
      </c>
      <c r="I80" s="48" t="s">
        <v>500</v>
      </c>
      <c r="J80" s="28" t="s">
        <v>522</v>
      </c>
      <c r="K80" s="28" t="s">
        <v>521</v>
      </c>
      <c r="L80" s="45" t="s">
        <v>132</v>
      </c>
      <c r="M80" s="45" t="s">
        <v>133</v>
      </c>
      <c r="N80" s="11" t="s">
        <v>523</v>
      </c>
      <c r="O80" s="45" t="s">
        <v>135</v>
      </c>
      <c r="P80" s="45" t="s">
        <v>398</v>
      </c>
      <c r="Q80" s="45" t="s">
        <v>203</v>
      </c>
      <c r="R80" s="45" t="s">
        <v>138</v>
      </c>
      <c r="S80" s="21" t="s">
        <v>178</v>
      </c>
      <c r="T80" s="21" t="s">
        <v>140</v>
      </c>
      <c r="U80" s="59" t="s">
        <v>179</v>
      </c>
      <c r="V80" s="60">
        <v>15291600015</v>
      </c>
      <c r="W80" s="11" t="s">
        <v>143</v>
      </c>
      <c r="X80" s="54">
        <v>33.2</v>
      </c>
      <c r="Y80" s="75">
        <v>33.2</v>
      </c>
      <c r="Z80" s="55"/>
      <c r="AA80" s="62"/>
      <c r="AB80" s="62"/>
      <c r="AC80" s="62">
        <v>78</v>
      </c>
      <c r="AD80" s="62">
        <v>32</v>
      </c>
      <c r="AE80" s="21" t="s">
        <v>145</v>
      </c>
      <c r="AF80" s="21" t="s">
        <v>145</v>
      </c>
      <c r="AG80" s="21" t="s">
        <v>144</v>
      </c>
      <c r="AH80" s="45" t="s">
        <v>144</v>
      </c>
      <c r="AI80" s="44" t="s">
        <v>146</v>
      </c>
      <c r="AJ80" s="45" t="s">
        <v>144</v>
      </c>
      <c r="AK80" s="45" t="s">
        <v>147</v>
      </c>
    </row>
    <row r="81" s="2" customFormat="1" ht="34" customHeight="1" spans="1:37">
      <c r="A81" s="25"/>
      <c r="B81" s="11" t="s">
        <v>524</v>
      </c>
      <c r="C81" s="21"/>
      <c r="D81" s="22"/>
      <c r="E81" s="22"/>
      <c r="F81" s="79"/>
      <c r="G81" s="80"/>
      <c r="H81" s="22"/>
      <c r="I81" s="48"/>
      <c r="J81" s="22"/>
      <c r="K81" s="22"/>
      <c r="L81" s="49"/>
      <c r="M81" s="49"/>
      <c r="N81" s="11"/>
      <c r="O81" s="49"/>
      <c r="P81" s="49"/>
      <c r="Q81" s="49"/>
      <c r="R81" s="49"/>
      <c r="S81" s="39"/>
      <c r="T81" s="21"/>
      <c r="U81" s="48"/>
      <c r="V81" s="51"/>
      <c r="W81" s="11"/>
      <c r="X81" s="54">
        <f>X82</f>
        <v>28</v>
      </c>
      <c r="Y81" s="54"/>
      <c r="Z81" s="54"/>
      <c r="AA81" s="54">
        <f>AA82</f>
        <v>28</v>
      </c>
      <c r="AB81" s="54">
        <f>AB82</f>
        <v>0</v>
      </c>
      <c r="AC81" s="54">
        <f>AC82</f>
        <v>34</v>
      </c>
      <c r="AD81" s="54">
        <f>AD82</f>
        <v>7</v>
      </c>
      <c r="AE81" s="48"/>
      <c r="AF81" s="48"/>
      <c r="AG81" s="21"/>
      <c r="AH81" s="48"/>
      <c r="AI81" s="48"/>
      <c r="AJ81" s="48"/>
      <c r="AK81" s="48"/>
    </row>
    <row r="82" s="2" customFormat="1" ht="106" customHeight="1" spans="1:37">
      <c r="A82" s="25">
        <v>64</v>
      </c>
      <c r="B82" s="11"/>
      <c r="C82" s="33" t="s">
        <v>525</v>
      </c>
      <c r="D82" s="34" t="s">
        <v>526</v>
      </c>
      <c r="E82" s="21" t="s">
        <v>188</v>
      </c>
      <c r="F82" s="26" t="s">
        <v>527</v>
      </c>
      <c r="G82" s="27"/>
      <c r="H82" s="34" t="s">
        <v>528</v>
      </c>
      <c r="I82" s="48" t="s">
        <v>529</v>
      </c>
      <c r="J82" s="34" t="s">
        <v>528</v>
      </c>
      <c r="K82" s="34" t="s">
        <v>526</v>
      </c>
      <c r="L82" s="45" t="s">
        <v>132</v>
      </c>
      <c r="M82" s="45" t="s">
        <v>133</v>
      </c>
      <c r="N82" s="11" t="s">
        <v>530</v>
      </c>
      <c r="O82" s="45" t="s">
        <v>135</v>
      </c>
      <c r="P82" s="45" t="s">
        <v>531</v>
      </c>
      <c r="Q82" s="45" t="s">
        <v>203</v>
      </c>
      <c r="R82" s="45" t="s">
        <v>138</v>
      </c>
      <c r="S82" s="39" t="s">
        <v>139</v>
      </c>
      <c r="T82" s="21" t="s">
        <v>140</v>
      </c>
      <c r="U82" s="45" t="s">
        <v>141</v>
      </c>
      <c r="V82" s="56" t="s">
        <v>142</v>
      </c>
      <c r="W82" s="11" t="s">
        <v>143</v>
      </c>
      <c r="X82" s="54">
        <v>28</v>
      </c>
      <c r="Y82" s="54"/>
      <c r="Z82" s="55"/>
      <c r="AA82" s="62">
        <v>28</v>
      </c>
      <c r="AB82" s="62"/>
      <c r="AC82" s="62">
        <v>34</v>
      </c>
      <c r="AD82" s="62">
        <v>7</v>
      </c>
      <c r="AE82" s="45" t="s">
        <v>144</v>
      </c>
      <c r="AF82" s="21" t="s">
        <v>145</v>
      </c>
      <c r="AG82" s="21" t="s">
        <v>144</v>
      </c>
      <c r="AH82" s="45" t="s">
        <v>144</v>
      </c>
      <c r="AI82" s="44" t="s">
        <v>146</v>
      </c>
      <c r="AJ82" s="45" t="s">
        <v>144</v>
      </c>
      <c r="AK82" s="45" t="s">
        <v>147</v>
      </c>
    </row>
    <row r="83" s="2" customFormat="1" ht="46" customHeight="1" spans="1:37">
      <c r="A83" s="25"/>
      <c r="B83" s="11" t="s">
        <v>532</v>
      </c>
      <c r="C83" s="21"/>
      <c r="D83" s="22"/>
      <c r="E83" s="22"/>
      <c r="F83" s="26"/>
      <c r="G83" s="27"/>
      <c r="H83" s="22"/>
      <c r="I83" s="48"/>
      <c r="J83" s="22"/>
      <c r="K83" s="22"/>
      <c r="L83" s="49"/>
      <c r="M83" s="49"/>
      <c r="N83" s="11"/>
      <c r="O83" s="49"/>
      <c r="P83" s="49"/>
      <c r="Q83" s="49"/>
      <c r="R83" s="49"/>
      <c r="S83" s="39"/>
      <c r="T83" s="21"/>
      <c r="U83" s="48"/>
      <c r="V83" s="51"/>
      <c r="W83" s="11"/>
      <c r="X83" s="54">
        <f>X84</f>
        <v>100</v>
      </c>
      <c r="Y83" s="54">
        <f t="shared" ref="Y83:AD83" si="11">Y84</f>
        <v>0</v>
      </c>
      <c r="Z83" s="54">
        <f t="shared" si="11"/>
        <v>0</v>
      </c>
      <c r="AA83" s="54">
        <f t="shared" si="11"/>
        <v>100</v>
      </c>
      <c r="AB83" s="54">
        <f t="shared" si="11"/>
        <v>0</v>
      </c>
      <c r="AC83" s="54">
        <f t="shared" si="11"/>
        <v>632</v>
      </c>
      <c r="AD83" s="54">
        <f t="shared" si="11"/>
        <v>165</v>
      </c>
      <c r="AE83" s="48"/>
      <c r="AF83" s="48"/>
      <c r="AG83" s="21"/>
      <c r="AH83" s="48"/>
      <c r="AI83" s="48"/>
      <c r="AJ83" s="48"/>
      <c r="AK83" s="48"/>
    </row>
    <row r="84" s="2" customFormat="1" ht="112" customHeight="1" spans="1:37">
      <c r="A84" s="25">
        <v>65</v>
      </c>
      <c r="B84" s="11"/>
      <c r="C84" s="21" t="s">
        <v>533</v>
      </c>
      <c r="D84" s="22" t="s">
        <v>534</v>
      </c>
      <c r="E84" s="21" t="s">
        <v>188</v>
      </c>
      <c r="F84" s="26" t="s">
        <v>535</v>
      </c>
      <c r="G84" s="27"/>
      <c r="H84" s="22" t="s">
        <v>536</v>
      </c>
      <c r="I84" s="48" t="s">
        <v>537</v>
      </c>
      <c r="J84" s="22" t="s">
        <v>536</v>
      </c>
      <c r="K84" s="22" t="s">
        <v>534</v>
      </c>
      <c r="L84" s="45" t="s">
        <v>132</v>
      </c>
      <c r="M84" s="45" t="s">
        <v>133</v>
      </c>
      <c r="N84" s="11" t="s">
        <v>255</v>
      </c>
      <c r="O84" s="45" t="s">
        <v>232</v>
      </c>
      <c r="P84" s="45" t="s">
        <v>217</v>
      </c>
      <c r="Q84" s="45" t="s">
        <v>271</v>
      </c>
      <c r="R84" s="45" t="s">
        <v>138</v>
      </c>
      <c r="S84" s="39" t="s">
        <v>502</v>
      </c>
      <c r="T84" s="21" t="s">
        <v>140</v>
      </c>
      <c r="U84" s="21" t="s">
        <v>503</v>
      </c>
      <c r="V84" s="11">
        <v>18291636639</v>
      </c>
      <c r="W84" s="11" t="s">
        <v>143</v>
      </c>
      <c r="X84" s="54">
        <v>100</v>
      </c>
      <c r="Y84" s="62"/>
      <c r="Z84" s="55"/>
      <c r="AA84" s="62">
        <v>100</v>
      </c>
      <c r="AB84" s="62"/>
      <c r="AC84" s="62">
        <v>632</v>
      </c>
      <c r="AD84" s="62">
        <v>165</v>
      </c>
      <c r="AE84" s="21" t="s">
        <v>145</v>
      </c>
      <c r="AF84" s="21" t="s">
        <v>145</v>
      </c>
      <c r="AG84" s="21" t="s">
        <v>145</v>
      </c>
      <c r="AH84" s="45" t="s">
        <v>144</v>
      </c>
      <c r="AI84" s="59" t="s">
        <v>273</v>
      </c>
      <c r="AJ84" s="59" t="s">
        <v>145</v>
      </c>
      <c r="AK84" s="59" t="s">
        <v>273</v>
      </c>
    </row>
    <row r="85" s="2" customFormat="1" ht="33" customHeight="1" spans="1:37">
      <c r="A85" s="25"/>
      <c r="B85" s="11" t="s">
        <v>538</v>
      </c>
      <c r="C85" s="21"/>
      <c r="D85" s="22"/>
      <c r="E85" s="22"/>
      <c r="F85" s="38"/>
      <c r="G85" s="39"/>
      <c r="H85" s="22"/>
      <c r="I85" s="48"/>
      <c r="J85" s="22"/>
      <c r="K85" s="22"/>
      <c r="L85" s="49"/>
      <c r="M85" s="49"/>
      <c r="N85" s="84"/>
      <c r="O85" s="49"/>
      <c r="P85" s="49"/>
      <c r="Q85" s="49"/>
      <c r="R85" s="49"/>
      <c r="S85" s="39"/>
      <c r="T85" s="21"/>
      <c r="U85" s="48"/>
      <c r="V85" s="51"/>
      <c r="W85" s="11"/>
      <c r="X85" s="55">
        <f>X86+X96</f>
        <v>824</v>
      </c>
      <c r="Y85" s="55">
        <f t="shared" ref="Y85:AD85" si="12">Y86+Y96</f>
        <v>755</v>
      </c>
      <c r="Z85" s="55">
        <f t="shared" si="12"/>
        <v>0</v>
      </c>
      <c r="AA85" s="55">
        <f t="shared" si="12"/>
        <v>17</v>
      </c>
      <c r="AB85" s="55">
        <f t="shared" si="12"/>
        <v>52</v>
      </c>
      <c r="AC85" s="55">
        <f t="shared" si="12"/>
        <v>3126</v>
      </c>
      <c r="AD85" s="55">
        <f t="shared" si="12"/>
        <v>874</v>
      </c>
      <c r="AE85" s="48"/>
      <c r="AF85" s="48"/>
      <c r="AG85" s="48"/>
      <c r="AH85" s="48"/>
      <c r="AI85" s="48"/>
      <c r="AJ85" s="48"/>
      <c r="AK85" s="48"/>
    </row>
    <row r="86" s="2" customFormat="1" ht="37.5" spans="1:37">
      <c r="A86" s="25"/>
      <c r="B86" s="11" t="s">
        <v>539</v>
      </c>
      <c r="C86" s="21"/>
      <c r="D86" s="22"/>
      <c r="E86" s="22"/>
      <c r="F86" s="18"/>
      <c r="G86" s="19"/>
      <c r="H86" s="22"/>
      <c r="I86" s="48"/>
      <c r="J86" s="22"/>
      <c r="K86" s="22"/>
      <c r="L86" s="49"/>
      <c r="M86" s="49"/>
      <c r="N86" s="11"/>
      <c r="O86" s="49"/>
      <c r="P86" s="49"/>
      <c r="Q86" s="49"/>
      <c r="R86" s="49"/>
      <c r="S86" s="39"/>
      <c r="T86" s="21"/>
      <c r="U86" s="48"/>
      <c r="V86" s="51"/>
      <c r="W86" s="11"/>
      <c r="X86" s="55">
        <f>SUM(X87:X95)</f>
        <v>702</v>
      </c>
      <c r="Y86" s="55">
        <f t="shared" ref="Y86:AD86" si="13">SUM(Y87:Y95)</f>
        <v>685</v>
      </c>
      <c r="Z86" s="55">
        <f t="shared" si="13"/>
        <v>0</v>
      </c>
      <c r="AA86" s="55">
        <f t="shared" si="13"/>
        <v>17</v>
      </c>
      <c r="AB86" s="55">
        <f t="shared" si="13"/>
        <v>0</v>
      </c>
      <c r="AC86" s="55">
        <f t="shared" si="13"/>
        <v>2089</v>
      </c>
      <c r="AD86" s="55">
        <f t="shared" si="13"/>
        <v>598</v>
      </c>
      <c r="AE86" s="51"/>
      <c r="AF86" s="51"/>
      <c r="AG86" s="51"/>
      <c r="AH86" s="51"/>
      <c r="AI86" s="51"/>
      <c r="AJ86" s="51"/>
      <c r="AK86" s="51"/>
    </row>
    <row r="87" s="2" customFormat="1" ht="65" customHeight="1" spans="1:37">
      <c r="A87" s="25">
        <v>66</v>
      </c>
      <c r="B87" s="11"/>
      <c r="C87" s="21" t="s">
        <v>540</v>
      </c>
      <c r="D87" s="22" t="s">
        <v>541</v>
      </c>
      <c r="E87" s="21" t="s">
        <v>127</v>
      </c>
      <c r="F87" s="26" t="s">
        <v>363</v>
      </c>
      <c r="G87" s="27"/>
      <c r="H87" s="22" t="s">
        <v>542</v>
      </c>
      <c r="I87" s="21" t="s">
        <v>543</v>
      </c>
      <c r="J87" s="22" t="s">
        <v>542</v>
      </c>
      <c r="K87" s="22" t="s">
        <v>541</v>
      </c>
      <c r="L87" s="45" t="s">
        <v>132</v>
      </c>
      <c r="M87" s="45" t="s">
        <v>133</v>
      </c>
      <c r="N87" s="11" t="s">
        <v>544</v>
      </c>
      <c r="O87" s="85" t="s">
        <v>545</v>
      </c>
      <c r="P87" s="45" t="s">
        <v>337</v>
      </c>
      <c r="Q87" s="45" t="s">
        <v>313</v>
      </c>
      <c r="R87" s="45" t="s">
        <v>138</v>
      </c>
      <c r="S87" s="21" t="s">
        <v>365</v>
      </c>
      <c r="T87" s="89" t="s">
        <v>546</v>
      </c>
      <c r="U87" s="21" t="s">
        <v>366</v>
      </c>
      <c r="V87" s="56" t="s">
        <v>367</v>
      </c>
      <c r="W87" s="11" t="s">
        <v>143</v>
      </c>
      <c r="X87" s="54">
        <v>17</v>
      </c>
      <c r="Y87" s="54"/>
      <c r="Z87" s="54"/>
      <c r="AA87" s="62">
        <v>17</v>
      </c>
      <c r="AB87" s="62"/>
      <c r="AC87" s="62">
        <v>98</v>
      </c>
      <c r="AD87" s="62">
        <v>19</v>
      </c>
      <c r="AE87" s="45" t="s">
        <v>144</v>
      </c>
      <c r="AF87" s="21" t="s">
        <v>145</v>
      </c>
      <c r="AG87" s="21" t="s">
        <v>145</v>
      </c>
      <c r="AH87" s="45" t="s">
        <v>145</v>
      </c>
      <c r="AI87" s="59" t="s">
        <v>273</v>
      </c>
      <c r="AJ87" s="59" t="s">
        <v>145</v>
      </c>
      <c r="AK87" s="59" t="s">
        <v>273</v>
      </c>
    </row>
    <row r="88" s="2" customFormat="1" ht="69" customHeight="1" spans="1:37">
      <c r="A88" s="25">
        <v>67</v>
      </c>
      <c r="B88" s="11"/>
      <c r="C88" s="21" t="s">
        <v>547</v>
      </c>
      <c r="D88" s="81" t="s">
        <v>548</v>
      </c>
      <c r="E88" s="21" t="s">
        <v>188</v>
      </c>
      <c r="F88" s="26" t="s">
        <v>549</v>
      </c>
      <c r="G88" s="27"/>
      <c r="H88" s="22" t="s">
        <v>550</v>
      </c>
      <c r="I88" s="21" t="s">
        <v>543</v>
      </c>
      <c r="J88" s="22" t="s">
        <v>550</v>
      </c>
      <c r="K88" s="81" t="s">
        <v>551</v>
      </c>
      <c r="L88" s="45" t="s">
        <v>132</v>
      </c>
      <c r="M88" s="45" t="s">
        <v>133</v>
      </c>
      <c r="N88" s="11" t="s">
        <v>293</v>
      </c>
      <c r="O88" s="85" t="s">
        <v>545</v>
      </c>
      <c r="P88" s="45" t="s">
        <v>552</v>
      </c>
      <c r="Q88" s="45" t="s">
        <v>313</v>
      </c>
      <c r="R88" s="45" t="s">
        <v>138</v>
      </c>
      <c r="S88" s="21" t="s">
        <v>139</v>
      </c>
      <c r="T88" s="21" t="s">
        <v>140</v>
      </c>
      <c r="U88" s="45" t="s">
        <v>141</v>
      </c>
      <c r="V88" s="56" t="s">
        <v>142</v>
      </c>
      <c r="W88" s="11" t="s">
        <v>143</v>
      </c>
      <c r="X88" s="75">
        <v>90</v>
      </c>
      <c r="Y88" s="75">
        <v>90</v>
      </c>
      <c r="Z88" s="54"/>
      <c r="AA88" s="62"/>
      <c r="AB88" s="62"/>
      <c r="AC88" s="62">
        <v>62</v>
      </c>
      <c r="AD88" s="62">
        <v>11</v>
      </c>
      <c r="AE88" s="45" t="s">
        <v>144</v>
      </c>
      <c r="AF88" s="21" t="s">
        <v>145</v>
      </c>
      <c r="AG88" s="89" t="s">
        <v>145</v>
      </c>
      <c r="AH88" s="45" t="s">
        <v>145</v>
      </c>
      <c r="AI88" s="59" t="s">
        <v>273</v>
      </c>
      <c r="AJ88" s="59" t="s">
        <v>145</v>
      </c>
      <c r="AK88" s="59" t="s">
        <v>273</v>
      </c>
    </row>
    <row r="89" s="2" customFormat="1" ht="96" customHeight="1" spans="1:37">
      <c r="A89" s="25">
        <v>68</v>
      </c>
      <c r="B89" s="11"/>
      <c r="C89" s="21" t="s">
        <v>553</v>
      </c>
      <c r="D89" s="22" t="s">
        <v>554</v>
      </c>
      <c r="E89" s="21" t="s">
        <v>188</v>
      </c>
      <c r="F89" s="26" t="s">
        <v>555</v>
      </c>
      <c r="G89" s="27"/>
      <c r="H89" s="22" t="s">
        <v>556</v>
      </c>
      <c r="I89" s="21" t="s">
        <v>557</v>
      </c>
      <c r="J89" s="22" t="s">
        <v>556</v>
      </c>
      <c r="K89" s="22" t="s">
        <v>554</v>
      </c>
      <c r="L89" s="45" t="s">
        <v>132</v>
      </c>
      <c r="M89" s="45" t="s">
        <v>133</v>
      </c>
      <c r="N89" s="11" t="s">
        <v>558</v>
      </c>
      <c r="O89" s="85" t="s">
        <v>545</v>
      </c>
      <c r="P89" s="45" t="s">
        <v>559</v>
      </c>
      <c r="Q89" s="45" t="s">
        <v>313</v>
      </c>
      <c r="R89" s="45" t="s">
        <v>138</v>
      </c>
      <c r="S89" s="21" t="s">
        <v>140</v>
      </c>
      <c r="T89" s="21" t="s">
        <v>140</v>
      </c>
      <c r="U89" s="48" t="s">
        <v>204</v>
      </c>
      <c r="V89" s="51">
        <v>13379166109</v>
      </c>
      <c r="W89" s="11" t="s">
        <v>143</v>
      </c>
      <c r="X89" s="54">
        <v>210</v>
      </c>
      <c r="Y89" s="54">
        <v>210</v>
      </c>
      <c r="Z89" s="54"/>
      <c r="AA89" s="54"/>
      <c r="AB89" s="62"/>
      <c r="AC89" s="62">
        <v>145</v>
      </c>
      <c r="AD89" s="62">
        <v>41</v>
      </c>
      <c r="AE89" s="21" t="s">
        <v>145</v>
      </c>
      <c r="AF89" s="45" t="s">
        <v>144</v>
      </c>
      <c r="AG89" s="21" t="s">
        <v>145</v>
      </c>
      <c r="AH89" s="45" t="s">
        <v>145</v>
      </c>
      <c r="AI89" s="59" t="s">
        <v>273</v>
      </c>
      <c r="AJ89" s="59" t="s">
        <v>145</v>
      </c>
      <c r="AK89" s="59" t="s">
        <v>273</v>
      </c>
    </row>
    <row r="90" s="2" customFormat="1" ht="95" customHeight="1" spans="1:37">
      <c r="A90" s="25">
        <v>69</v>
      </c>
      <c r="B90" s="11"/>
      <c r="C90" s="21" t="s">
        <v>560</v>
      </c>
      <c r="D90" s="81" t="s">
        <v>561</v>
      </c>
      <c r="E90" s="21" t="s">
        <v>188</v>
      </c>
      <c r="F90" s="26" t="s">
        <v>562</v>
      </c>
      <c r="G90" s="27"/>
      <c r="H90" s="22" t="s">
        <v>563</v>
      </c>
      <c r="I90" s="48" t="s">
        <v>564</v>
      </c>
      <c r="J90" s="22" t="s">
        <v>563</v>
      </c>
      <c r="K90" s="81" t="s">
        <v>561</v>
      </c>
      <c r="L90" s="45" t="s">
        <v>132</v>
      </c>
      <c r="M90" s="45" t="s">
        <v>133</v>
      </c>
      <c r="N90" s="11" t="s">
        <v>397</v>
      </c>
      <c r="O90" s="85" t="s">
        <v>545</v>
      </c>
      <c r="P90" s="45" t="s">
        <v>565</v>
      </c>
      <c r="Q90" s="45" t="s">
        <v>313</v>
      </c>
      <c r="R90" s="45" t="s">
        <v>138</v>
      </c>
      <c r="S90" s="21" t="s">
        <v>178</v>
      </c>
      <c r="T90" s="21" t="s">
        <v>140</v>
      </c>
      <c r="U90" s="59" t="s">
        <v>179</v>
      </c>
      <c r="V90" s="60">
        <v>15291600015</v>
      </c>
      <c r="W90" s="11" t="s">
        <v>143</v>
      </c>
      <c r="X90" s="75">
        <v>40</v>
      </c>
      <c r="Y90" s="75">
        <v>40</v>
      </c>
      <c r="Z90" s="55"/>
      <c r="AA90" s="62"/>
      <c r="AB90" s="62"/>
      <c r="AC90" s="62">
        <v>60</v>
      </c>
      <c r="AD90" s="62">
        <v>17</v>
      </c>
      <c r="AE90" s="21" t="s">
        <v>145</v>
      </c>
      <c r="AF90" s="21" t="s">
        <v>145</v>
      </c>
      <c r="AG90" s="21" t="s">
        <v>144</v>
      </c>
      <c r="AH90" s="45" t="s">
        <v>145</v>
      </c>
      <c r="AI90" s="59" t="s">
        <v>273</v>
      </c>
      <c r="AJ90" s="59" t="s">
        <v>145</v>
      </c>
      <c r="AK90" s="59" t="s">
        <v>273</v>
      </c>
    </row>
    <row r="91" s="2" customFormat="1" ht="107" customHeight="1" spans="1:37">
      <c r="A91" s="25">
        <v>70</v>
      </c>
      <c r="B91" s="11"/>
      <c r="C91" s="21" t="s">
        <v>566</v>
      </c>
      <c r="D91" s="22" t="s">
        <v>567</v>
      </c>
      <c r="E91" s="21" t="s">
        <v>188</v>
      </c>
      <c r="F91" s="26" t="s">
        <v>568</v>
      </c>
      <c r="G91" s="27"/>
      <c r="H91" s="22" t="s">
        <v>569</v>
      </c>
      <c r="I91" s="48" t="s">
        <v>570</v>
      </c>
      <c r="J91" s="22" t="s">
        <v>569</v>
      </c>
      <c r="K91" s="22" t="s">
        <v>567</v>
      </c>
      <c r="L91" s="45" t="s">
        <v>132</v>
      </c>
      <c r="M91" s="45" t="s">
        <v>133</v>
      </c>
      <c r="N91" s="11" t="s">
        <v>493</v>
      </c>
      <c r="O91" s="85" t="s">
        <v>545</v>
      </c>
      <c r="P91" s="45" t="s">
        <v>571</v>
      </c>
      <c r="Q91" s="45" t="s">
        <v>313</v>
      </c>
      <c r="R91" s="45" t="s">
        <v>138</v>
      </c>
      <c r="S91" s="39" t="s">
        <v>193</v>
      </c>
      <c r="T91" s="21" t="s">
        <v>140</v>
      </c>
      <c r="U91" s="45" t="s">
        <v>194</v>
      </c>
      <c r="V91" s="56" t="s">
        <v>195</v>
      </c>
      <c r="W91" s="11" t="s">
        <v>143</v>
      </c>
      <c r="X91" s="62">
        <v>110</v>
      </c>
      <c r="Y91" s="62">
        <v>110</v>
      </c>
      <c r="Z91" s="55"/>
      <c r="AA91" s="62"/>
      <c r="AB91" s="62"/>
      <c r="AC91" s="62">
        <v>654</v>
      </c>
      <c r="AD91" s="62">
        <v>154</v>
      </c>
      <c r="AE91" s="21" t="s">
        <v>145</v>
      </c>
      <c r="AF91" s="21" t="s">
        <v>145</v>
      </c>
      <c r="AG91" s="21" t="s">
        <v>144</v>
      </c>
      <c r="AH91" s="45" t="s">
        <v>145</v>
      </c>
      <c r="AI91" s="59" t="s">
        <v>273</v>
      </c>
      <c r="AJ91" s="59" t="s">
        <v>145</v>
      </c>
      <c r="AK91" s="59" t="s">
        <v>273</v>
      </c>
    </row>
    <row r="92" s="2" customFormat="1" ht="91" customHeight="1" spans="1:37">
      <c r="A92" s="25">
        <v>71</v>
      </c>
      <c r="B92" s="11"/>
      <c r="C92" s="21" t="s">
        <v>572</v>
      </c>
      <c r="D92" s="22" t="s">
        <v>573</v>
      </c>
      <c r="E92" s="21" t="s">
        <v>188</v>
      </c>
      <c r="F92" s="26" t="s">
        <v>350</v>
      </c>
      <c r="G92" s="27"/>
      <c r="H92" s="22" t="s">
        <v>574</v>
      </c>
      <c r="I92" s="21" t="s">
        <v>575</v>
      </c>
      <c r="J92" s="22" t="s">
        <v>574</v>
      </c>
      <c r="K92" s="22" t="s">
        <v>573</v>
      </c>
      <c r="L92" s="45" t="s">
        <v>132</v>
      </c>
      <c r="M92" s="45" t="s">
        <v>133</v>
      </c>
      <c r="N92" s="11" t="s">
        <v>158</v>
      </c>
      <c r="O92" s="85" t="s">
        <v>545</v>
      </c>
      <c r="P92" s="45" t="s">
        <v>576</v>
      </c>
      <c r="Q92" s="45" t="s">
        <v>313</v>
      </c>
      <c r="R92" s="45" t="s">
        <v>138</v>
      </c>
      <c r="S92" s="21" t="s">
        <v>287</v>
      </c>
      <c r="T92" s="21" t="s">
        <v>140</v>
      </c>
      <c r="U92" s="21" t="s">
        <v>288</v>
      </c>
      <c r="V92" s="11">
        <v>13399269997</v>
      </c>
      <c r="W92" s="11" t="s">
        <v>143</v>
      </c>
      <c r="X92" s="54">
        <v>30</v>
      </c>
      <c r="Y92" s="54">
        <v>30</v>
      </c>
      <c r="Z92" s="54"/>
      <c r="AA92" s="62"/>
      <c r="AB92" s="62"/>
      <c r="AC92" s="62">
        <v>57</v>
      </c>
      <c r="AD92" s="62">
        <v>9</v>
      </c>
      <c r="AE92" s="45" t="s">
        <v>144</v>
      </c>
      <c r="AF92" s="21" t="s">
        <v>145</v>
      </c>
      <c r="AG92" s="21" t="s">
        <v>145</v>
      </c>
      <c r="AH92" s="76" t="s">
        <v>272</v>
      </c>
      <c r="AI92" s="59" t="s">
        <v>273</v>
      </c>
      <c r="AJ92" s="59" t="s">
        <v>145</v>
      </c>
      <c r="AK92" s="59" t="s">
        <v>273</v>
      </c>
    </row>
    <row r="93" s="2" customFormat="1" ht="92" customHeight="1" spans="1:37">
      <c r="A93" s="25">
        <v>72</v>
      </c>
      <c r="B93" s="11"/>
      <c r="C93" s="21" t="s">
        <v>577</v>
      </c>
      <c r="D93" s="22" t="s">
        <v>578</v>
      </c>
      <c r="E93" s="21" t="s">
        <v>127</v>
      </c>
      <c r="F93" s="26" t="s">
        <v>579</v>
      </c>
      <c r="G93" s="27"/>
      <c r="H93" s="22" t="s">
        <v>580</v>
      </c>
      <c r="I93" s="21" t="s">
        <v>575</v>
      </c>
      <c r="J93" s="22" t="s">
        <v>580</v>
      </c>
      <c r="K93" s="22" t="s">
        <v>578</v>
      </c>
      <c r="L93" s="45" t="s">
        <v>132</v>
      </c>
      <c r="M93" s="45" t="s">
        <v>133</v>
      </c>
      <c r="N93" s="11" t="s">
        <v>285</v>
      </c>
      <c r="O93" s="85" t="s">
        <v>545</v>
      </c>
      <c r="P93" s="45" t="s">
        <v>581</v>
      </c>
      <c r="Q93" s="45" t="s">
        <v>313</v>
      </c>
      <c r="R93" s="45" t="s">
        <v>138</v>
      </c>
      <c r="S93" s="21" t="s">
        <v>161</v>
      </c>
      <c r="T93" s="21" t="s">
        <v>140</v>
      </c>
      <c r="U93" s="21" t="s">
        <v>162</v>
      </c>
      <c r="V93" s="56" t="s">
        <v>163</v>
      </c>
      <c r="W93" s="11" t="s">
        <v>143</v>
      </c>
      <c r="X93" s="54">
        <v>55</v>
      </c>
      <c r="Y93" s="54">
        <v>55</v>
      </c>
      <c r="Z93" s="54"/>
      <c r="AA93" s="62"/>
      <c r="AB93" s="62"/>
      <c r="AC93" s="62">
        <v>214</v>
      </c>
      <c r="AD93" s="62">
        <v>62</v>
      </c>
      <c r="AE93" s="45" t="s">
        <v>144</v>
      </c>
      <c r="AF93" s="21" t="s">
        <v>145</v>
      </c>
      <c r="AG93" s="21" t="s">
        <v>145</v>
      </c>
      <c r="AH93" s="76" t="s">
        <v>272</v>
      </c>
      <c r="AI93" s="59" t="s">
        <v>273</v>
      </c>
      <c r="AJ93" s="59" t="s">
        <v>145</v>
      </c>
      <c r="AK93" s="59" t="s">
        <v>273</v>
      </c>
    </row>
    <row r="94" s="2" customFormat="1" ht="77" customHeight="1" spans="1:37">
      <c r="A94" s="25">
        <v>73</v>
      </c>
      <c r="B94" s="11"/>
      <c r="C94" s="21" t="s">
        <v>582</v>
      </c>
      <c r="D94" s="22" t="s">
        <v>583</v>
      </c>
      <c r="E94" s="21" t="s">
        <v>188</v>
      </c>
      <c r="F94" s="26" t="s">
        <v>584</v>
      </c>
      <c r="G94" s="27"/>
      <c r="H94" s="22" t="s">
        <v>585</v>
      </c>
      <c r="I94" s="21" t="s">
        <v>575</v>
      </c>
      <c r="J94" s="22" t="s">
        <v>585</v>
      </c>
      <c r="K94" s="22" t="s">
        <v>583</v>
      </c>
      <c r="L94" s="45" t="s">
        <v>132</v>
      </c>
      <c r="M94" s="45" t="s">
        <v>133</v>
      </c>
      <c r="N94" s="11" t="s">
        <v>269</v>
      </c>
      <c r="O94" s="85" t="s">
        <v>545</v>
      </c>
      <c r="P94" s="45" t="s">
        <v>586</v>
      </c>
      <c r="Q94" s="45" t="s">
        <v>313</v>
      </c>
      <c r="R94" s="45" t="s">
        <v>138</v>
      </c>
      <c r="S94" s="21" t="s">
        <v>139</v>
      </c>
      <c r="T94" s="21" t="s">
        <v>140</v>
      </c>
      <c r="U94" s="45" t="s">
        <v>141</v>
      </c>
      <c r="V94" s="56" t="s">
        <v>142</v>
      </c>
      <c r="W94" s="11" t="s">
        <v>143</v>
      </c>
      <c r="X94" s="90">
        <v>80</v>
      </c>
      <c r="Y94" s="90">
        <v>80</v>
      </c>
      <c r="Z94" s="54"/>
      <c r="AA94" s="62"/>
      <c r="AB94" s="62"/>
      <c r="AC94" s="62">
        <v>234</v>
      </c>
      <c r="AD94" s="62">
        <v>73</v>
      </c>
      <c r="AE94" s="45" t="s">
        <v>144</v>
      </c>
      <c r="AF94" s="21" t="s">
        <v>145</v>
      </c>
      <c r="AG94" s="21" t="s">
        <v>144</v>
      </c>
      <c r="AH94" s="76" t="s">
        <v>272</v>
      </c>
      <c r="AI94" s="59" t="s">
        <v>273</v>
      </c>
      <c r="AJ94" s="59" t="s">
        <v>145</v>
      </c>
      <c r="AK94" s="59" t="s">
        <v>273</v>
      </c>
    </row>
    <row r="95" s="2" customFormat="1" ht="122" customHeight="1" spans="1:37">
      <c r="A95" s="25">
        <v>74</v>
      </c>
      <c r="B95" s="11"/>
      <c r="C95" s="21" t="s">
        <v>587</v>
      </c>
      <c r="D95" s="22" t="s">
        <v>588</v>
      </c>
      <c r="E95" s="21" t="s">
        <v>127</v>
      </c>
      <c r="F95" s="26" t="s">
        <v>589</v>
      </c>
      <c r="G95" s="27"/>
      <c r="H95" s="22" t="s">
        <v>590</v>
      </c>
      <c r="I95" s="21" t="s">
        <v>575</v>
      </c>
      <c r="J95" s="22" t="s">
        <v>590</v>
      </c>
      <c r="K95" s="22" t="s">
        <v>588</v>
      </c>
      <c r="L95" s="45" t="s">
        <v>132</v>
      </c>
      <c r="M95" s="45" t="s">
        <v>133</v>
      </c>
      <c r="N95" s="11" t="s">
        <v>239</v>
      </c>
      <c r="O95" s="85" t="s">
        <v>545</v>
      </c>
      <c r="P95" s="45" t="s">
        <v>591</v>
      </c>
      <c r="Q95" s="45" t="s">
        <v>313</v>
      </c>
      <c r="R95" s="45" t="s">
        <v>138</v>
      </c>
      <c r="S95" s="21" t="s">
        <v>170</v>
      </c>
      <c r="T95" s="21" t="s">
        <v>140</v>
      </c>
      <c r="U95" s="45" t="s">
        <v>171</v>
      </c>
      <c r="V95" s="58">
        <v>15332521000</v>
      </c>
      <c r="W95" s="11" t="s">
        <v>143</v>
      </c>
      <c r="X95" s="54">
        <v>70</v>
      </c>
      <c r="Y95" s="54">
        <v>70</v>
      </c>
      <c r="Z95" s="54"/>
      <c r="AA95" s="62"/>
      <c r="AB95" s="62"/>
      <c r="AC95" s="62">
        <v>565</v>
      </c>
      <c r="AD95" s="62">
        <v>212</v>
      </c>
      <c r="AE95" s="45" t="s">
        <v>144</v>
      </c>
      <c r="AF95" s="21" t="s">
        <v>145</v>
      </c>
      <c r="AG95" s="21" t="s">
        <v>145</v>
      </c>
      <c r="AH95" s="76" t="s">
        <v>272</v>
      </c>
      <c r="AI95" s="59" t="s">
        <v>273</v>
      </c>
      <c r="AJ95" s="59" t="s">
        <v>145</v>
      </c>
      <c r="AK95" s="59" t="s">
        <v>273</v>
      </c>
    </row>
    <row r="96" s="2" customFormat="1" ht="31" customHeight="1" spans="1:37">
      <c r="A96" s="25"/>
      <c r="B96" s="11" t="s">
        <v>592</v>
      </c>
      <c r="C96" s="21"/>
      <c r="D96" s="22"/>
      <c r="E96" s="22"/>
      <c r="F96" s="26"/>
      <c r="G96" s="27"/>
      <c r="H96" s="22"/>
      <c r="I96" s="48"/>
      <c r="J96" s="22"/>
      <c r="K96" s="22"/>
      <c r="L96" s="49"/>
      <c r="M96" s="49"/>
      <c r="N96" s="86"/>
      <c r="O96" s="49"/>
      <c r="P96" s="49"/>
      <c r="Q96" s="49"/>
      <c r="R96" s="49"/>
      <c r="S96" s="39"/>
      <c r="T96" s="21"/>
      <c r="U96" s="48"/>
      <c r="V96" s="51"/>
      <c r="W96" s="11"/>
      <c r="X96" s="54">
        <f>X97+X98</f>
        <v>122</v>
      </c>
      <c r="Y96" s="54">
        <f t="shared" ref="Y96:AD96" si="14">Y97+Y98</f>
        <v>70</v>
      </c>
      <c r="Z96" s="54">
        <f t="shared" si="14"/>
        <v>0</v>
      </c>
      <c r="AA96" s="54">
        <f t="shared" si="14"/>
        <v>0</v>
      </c>
      <c r="AB96" s="54">
        <f t="shared" si="14"/>
        <v>52</v>
      </c>
      <c r="AC96" s="54">
        <f t="shared" si="14"/>
        <v>1037</v>
      </c>
      <c r="AD96" s="54">
        <f t="shared" si="14"/>
        <v>276</v>
      </c>
      <c r="AE96" s="48"/>
      <c r="AF96" s="48"/>
      <c r="AG96" s="21"/>
      <c r="AH96" s="48"/>
      <c r="AI96" s="48"/>
      <c r="AJ96" s="48"/>
      <c r="AK96" s="48"/>
    </row>
    <row r="97" s="2" customFormat="1" ht="107" customHeight="1" spans="1:37">
      <c r="A97" s="25">
        <v>75</v>
      </c>
      <c r="B97" s="11"/>
      <c r="C97" s="21" t="s">
        <v>593</v>
      </c>
      <c r="D97" s="22" t="s">
        <v>594</v>
      </c>
      <c r="E97" s="21" t="s">
        <v>188</v>
      </c>
      <c r="F97" s="26" t="s">
        <v>595</v>
      </c>
      <c r="G97" s="27"/>
      <c r="H97" s="22" t="s">
        <v>596</v>
      </c>
      <c r="I97" s="48" t="s">
        <v>597</v>
      </c>
      <c r="J97" s="22" t="s">
        <v>596</v>
      </c>
      <c r="K97" s="22" t="s">
        <v>594</v>
      </c>
      <c r="L97" s="45" t="s">
        <v>132</v>
      </c>
      <c r="M97" s="45" t="s">
        <v>133</v>
      </c>
      <c r="N97" s="11" t="s">
        <v>397</v>
      </c>
      <c r="O97" s="85" t="s">
        <v>545</v>
      </c>
      <c r="P97" s="45" t="s">
        <v>598</v>
      </c>
      <c r="Q97" s="45" t="s">
        <v>313</v>
      </c>
      <c r="R97" s="45" t="s">
        <v>138</v>
      </c>
      <c r="S97" s="39" t="s">
        <v>193</v>
      </c>
      <c r="T97" s="21" t="s">
        <v>140</v>
      </c>
      <c r="U97" s="45" t="s">
        <v>194</v>
      </c>
      <c r="V97" s="56" t="s">
        <v>195</v>
      </c>
      <c r="W97" s="11" t="s">
        <v>143</v>
      </c>
      <c r="X97" s="62">
        <v>40</v>
      </c>
      <c r="Y97" s="62">
        <v>40</v>
      </c>
      <c r="Z97" s="55"/>
      <c r="AA97" s="62"/>
      <c r="AB97" s="62"/>
      <c r="AC97" s="62">
        <v>948</v>
      </c>
      <c r="AD97" s="62">
        <v>264</v>
      </c>
      <c r="AE97" s="21" t="s">
        <v>145</v>
      </c>
      <c r="AF97" s="21" t="s">
        <v>145</v>
      </c>
      <c r="AG97" s="21" t="s">
        <v>144</v>
      </c>
      <c r="AH97" s="45" t="s">
        <v>145</v>
      </c>
      <c r="AI97" s="59" t="s">
        <v>273</v>
      </c>
      <c r="AJ97" s="59" t="s">
        <v>145</v>
      </c>
      <c r="AK97" s="59" t="s">
        <v>273</v>
      </c>
    </row>
    <row r="98" s="2" customFormat="1" ht="103" customHeight="1" spans="1:37">
      <c r="A98" s="25">
        <v>76</v>
      </c>
      <c r="B98" s="11"/>
      <c r="C98" s="21" t="s">
        <v>599</v>
      </c>
      <c r="D98" s="22" t="s">
        <v>600</v>
      </c>
      <c r="E98" s="21" t="s">
        <v>188</v>
      </c>
      <c r="F98" s="26" t="s">
        <v>370</v>
      </c>
      <c r="G98" s="27"/>
      <c r="H98" s="22" t="s">
        <v>601</v>
      </c>
      <c r="I98" s="21" t="s">
        <v>597</v>
      </c>
      <c r="J98" s="22" t="s">
        <v>602</v>
      </c>
      <c r="K98" s="22" t="s">
        <v>600</v>
      </c>
      <c r="L98" s="45" t="s">
        <v>132</v>
      </c>
      <c r="M98" s="45" t="s">
        <v>133</v>
      </c>
      <c r="N98" s="11" t="s">
        <v>603</v>
      </c>
      <c r="O98" s="85" t="s">
        <v>545</v>
      </c>
      <c r="P98" s="45" t="s">
        <v>185</v>
      </c>
      <c r="Q98" s="45" t="s">
        <v>313</v>
      </c>
      <c r="R98" s="45" t="s">
        <v>138</v>
      </c>
      <c r="S98" s="21" t="s">
        <v>178</v>
      </c>
      <c r="T98" s="91" t="s">
        <v>140</v>
      </c>
      <c r="U98" s="59" t="s">
        <v>179</v>
      </c>
      <c r="V98" s="60">
        <v>15291600015</v>
      </c>
      <c r="W98" s="11" t="s">
        <v>143</v>
      </c>
      <c r="X98" s="54">
        <f>Y98+AB98</f>
        <v>82</v>
      </c>
      <c r="Y98" s="54">
        <v>30</v>
      </c>
      <c r="Z98" s="54"/>
      <c r="AA98" s="62"/>
      <c r="AB98" s="62">
        <v>52</v>
      </c>
      <c r="AC98" s="62">
        <v>89</v>
      </c>
      <c r="AD98" s="62">
        <v>12</v>
      </c>
      <c r="AE98" s="21" t="s">
        <v>145</v>
      </c>
      <c r="AF98" s="21" t="s">
        <v>145</v>
      </c>
      <c r="AG98" s="21" t="s">
        <v>144</v>
      </c>
      <c r="AH98" s="45" t="s">
        <v>145</v>
      </c>
      <c r="AI98" s="59" t="s">
        <v>273</v>
      </c>
      <c r="AJ98" s="59" t="s">
        <v>145</v>
      </c>
      <c r="AK98" s="59" t="s">
        <v>273</v>
      </c>
    </row>
    <row r="99" s="2" customFormat="1" ht="20.25" spans="1:37">
      <c r="A99" s="25"/>
      <c r="B99" s="11" t="s">
        <v>604</v>
      </c>
      <c r="C99" s="21"/>
      <c r="D99" s="22"/>
      <c r="E99" s="22"/>
      <c r="F99" s="38"/>
      <c r="G99" s="39"/>
      <c r="H99" s="22"/>
      <c r="I99" s="48"/>
      <c r="J99" s="22"/>
      <c r="K99" s="22"/>
      <c r="L99" s="49"/>
      <c r="M99" s="49"/>
      <c r="N99" s="11"/>
      <c r="O99" s="49"/>
      <c r="P99" s="49"/>
      <c r="Q99" s="49"/>
      <c r="R99" s="49"/>
      <c r="S99" s="39"/>
      <c r="T99" s="21"/>
      <c r="U99" s="48"/>
      <c r="V99" s="51"/>
      <c r="W99" s="11"/>
      <c r="X99" s="55">
        <f>X102+X109</f>
        <v>694</v>
      </c>
      <c r="Y99" s="55">
        <f t="shared" ref="Y99:AD99" si="15">Y102+Y109</f>
        <v>550</v>
      </c>
      <c r="Z99" s="55">
        <f t="shared" si="15"/>
        <v>0</v>
      </c>
      <c r="AA99" s="55">
        <f t="shared" si="15"/>
        <v>144</v>
      </c>
      <c r="AB99" s="55">
        <f t="shared" si="15"/>
        <v>0</v>
      </c>
      <c r="AC99" s="55">
        <f t="shared" si="15"/>
        <v>5688</v>
      </c>
      <c r="AD99" s="55">
        <f t="shared" si="15"/>
        <v>4309</v>
      </c>
      <c r="AE99" s="48"/>
      <c r="AF99" s="48"/>
      <c r="AG99" s="48"/>
      <c r="AH99" s="48"/>
      <c r="AI99" s="48"/>
      <c r="AJ99" s="48"/>
      <c r="AK99" s="48"/>
    </row>
    <row r="100" s="2" customFormat="1" ht="20.25" spans="1:37">
      <c r="A100" s="25"/>
      <c r="B100" s="11" t="s">
        <v>605</v>
      </c>
      <c r="C100" s="21"/>
      <c r="D100" s="22"/>
      <c r="E100" s="22"/>
      <c r="F100" s="38"/>
      <c r="G100" s="39"/>
      <c r="H100" s="22"/>
      <c r="I100" s="48"/>
      <c r="J100" s="22"/>
      <c r="K100" s="22"/>
      <c r="L100" s="49"/>
      <c r="M100" s="49"/>
      <c r="N100" s="11"/>
      <c r="O100" s="49"/>
      <c r="P100" s="49"/>
      <c r="Q100" s="49"/>
      <c r="R100" s="49"/>
      <c r="S100" s="39"/>
      <c r="T100" s="21"/>
      <c r="U100" s="48"/>
      <c r="V100" s="51"/>
      <c r="W100" s="11"/>
      <c r="X100" s="54"/>
      <c r="Y100" s="62"/>
      <c r="Z100" s="55"/>
      <c r="AA100" s="62"/>
      <c r="AB100" s="62"/>
      <c r="AC100" s="62"/>
      <c r="AD100" s="62"/>
      <c r="AE100" s="48"/>
      <c r="AF100" s="48"/>
      <c r="AG100" s="21"/>
      <c r="AH100" s="48"/>
      <c r="AI100" s="48"/>
      <c r="AJ100" s="48"/>
      <c r="AK100" s="48"/>
    </row>
    <row r="101" s="2" customFormat="1" ht="20.25" spans="1:37">
      <c r="A101" s="25"/>
      <c r="B101" s="11" t="s">
        <v>606</v>
      </c>
      <c r="C101" s="21"/>
      <c r="D101" s="22"/>
      <c r="E101" s="22"/>
      <c r="F101" s="38"/>
      <c r="G101" s="39"/>
      <c r="H101" s="22"/>
      <c r="I101" s="48"/>
      <c r="J101" s="22"/>
      <c r="K101" s="22"/>
      <c r="L101" s="49"/>
      <c r="M101" s="49"/>
      <c r="N101" s="11"/>
      <c r="O101" s="49"/>
      <c r="P101" s="49"/>
      <c r="Q101" s="49"/>
      <c r="R101" s="49"/>
      <c r="S101" s="39"/>
      <c r="T101" s="21"/>
      <c r="U101" s="48"/>
      <c r="V101" s="51"/>
      <c r="W101" s="11"/>
      <c r="X101" s="54"/>
      <c r="Y101" s="62"/>
      <c r="Z101" s="55"/>
      <c r="AA101" s="62"/>
      <c r="AB101" s="62"/>
      <c r="AC101" s="62"/>
      <c r="AD101" s="62"/>
      <c r="AE101" s="48"/>
      <c r="AF101" s="48"/>
      <c r="AG101" s="21"/>
      <c r="AH101" s="48"/>
      <c r="AI101" s="48"/>
      <c r="AJ101" s="48"/>
      <c r="AK101" s="48"/>
    </row>
    <row r="102" s="2" customFormat="1" ht="33" customHeight="1" spans="1:37">
      <c r="A102" s="25"/>
      <c r="B102" s="11" t="s">
        <v>607</v>
      </c>
      <c r="C102" s="21"/>
      <c r="D102" s="22"/>
      <c r="E102" s="22"/>
      <c r="F102" s="38"/>
      <c r="G102" s="39"/>
      <c r="H102" s="22"/>
      <c r="I102" s="21"/>
      <c r="J102" s="22"/>
      <c r="K102" s="22"/>
      <c r="L102" s="22"/>
      <c r="M102" s="22"/>
      <c r="N102" s="11"/>
      <c r="O102" s="22"/>
      <c r="P102" s="22"/>
      <c r="Q102" s="22"/>
      <c r="R102" s="22"/>
      <c r="S102" s="39"/>
      <c r="T102" s="21"/>
      <c r="U102" s="21"/>
      <c r="V102" s="11"/>
      <c r="W102" s="11"/>
      <c r="X102" s="54">
        <f>SUM(X103:X108)</f>
        <v>194</v>
      </c>
      <c r="Y102" s="54">
        <f t="shared" ref="Y102:AD102" si="16">SUM(Y103:Y108)</f>
        <v>50</v>
      </c>
      <c r="Z102" s="54">
        <f t="shared" si="16"/>
        <v>0</v>
      </c>
      <c r="AA102" s="54">
        <f t="shared" si="16"/>
        <v>144</v>
      </c>
      <c r="AB102" s="54">
        <f t="shared" si="16"/>
        <v>0</v>
      </c>
      <c r="AC102" s="54">
        <f t="shared" si="16"/>
        <v>1580</v>
      </c>
      <c r="AD102" s="54">
        <f t="shared" si="16"/>
        <v>565</v>
      </c>
      <c r="AE102" s="21"/>
      <c r="AF102" s="21"/>
      <c r="AG102" s="21"/>
      <c r="AH102" s="21"/>
      <c r="AI102" s="21"/>
      <c r="AJ102" s="21"/>
      <c r="AK102" s="21"/>
    </row>
    <row r="103" s="2" customFormat="1" ht="73" customHeight="1" spans="1:37">
      <c r="A103" s="25">
        <v>77</v>
      </c>
      <c r="B103" s="11"/>
      <c r="C103" s="21" t="s">
        <v>608</v>
      </c>
      <c r="D103" s="34" t="s">
        <v>609</v>
      </c>
      <c r="E103" s="21" t="s">
        <v>188</v>
      </c>
      <c r="F103" s="26" t="s">
        <v>610</v>
      </c>
      <c r="G103" s="27"/>
      <c r="H103" s="34" t="s">
        <v>611</v>
      </c>
      <c r="I103" s="21" t="s">
        <v>612</v>
      </c>
      <c r="J103" s="34" t="s">
        <v>611</v>
      </c>
      <c r="K103" s="34" t="s">
        <v>609</v>
      </c>
      <c r="L103" s="45" t="s">
        <v>132</v>
      </c>
      <c r="M103" s="45" t="s">
        <v>133</v>
      </c>
      <c r="N103" s="11" t="s">
        <v>530</v>
      </c>
      <c r="O103" s="45" t="s">
        <v>232</v>
      </c>
      <c r="P103" s="45" t="s">
        <v>613</v>
      </c>
      <c r="Q103" s="45" t="s">
        <v>614</v>
      </c>
      <c r="R103" s="45" t="s">
        <v>138</v>
      </c>
      <c r="S103" s="21" t="s">
        <v>140</v>
      </c>
      <c r="T103" s="21" t="s">
        <v>140</v>
      </c>
      <c r="U103" s="48" t="s">
        <v>204</v>
      </c>
      <c r="V103" s="51">
        <v>13379166109</v>
      </c>
      <c r="W103" s="11" t="s">
        <v>143</v>
      </c>
      <c r="X103" s="54">
        <v>28</v>
      </c>
      <c r="Y103" s="54"/>
      <c r="Z103" s="54"/>
      <c r="AA103" s="54">
        <v>28</v>
      </c>
      <c r="AB103" s="62"/>
      <c r="AC103" s="62">
        <v>300</v>
      </c>
      <c r="AD103" s="62">
        <v>300</v>
      </c>
      <c r="AE103" s="21" t="s">
        <v>145</v>
      </c>
      <c r="AF103" s="45" t="s">
        <v>144</v>
      </c>
      <c r="AG103" s="21" t="s">
        <v>145</v>
      </c>
      <c r="AH103" s="76" t="s">
        <v>272</v>
      </c>
      <c r="AI103" s="59" t="s">
        <v>273</v>
      </c>
      <c r="AJ103" s="59" t="s">
        <v>145</v>
      </c>
      <c r="AK103" s="59" t="s">
        <v>273</v>
      </c>
    </row>
    <row r="104" s="2" customFormat="1" ht="85" customHeight="1" spans="1:37">
      <c r="A104" s="25">
        <v>78</v>
      </c>
      <c r="B104" s="11"/>
      <c r="C104" s="33" t="s">
        <v>615</v>
      </c>
      <c r="D104" s="34" t="s">
        <v>616</v>
      </c>
      <c r="E104" s="21" t="s">
        <v>188</v>
      </c>
      <c r="F104" s="26" t="s">
        <v>535</v>
      </c>
      <c r="G104" s="27"/>
      <c r="H104" s="34" t="s">
        <v>617</v>
      </c>
      <c r="I104" s="21" t="s">
        <v>612</v>
      </c>
      <c r="J104" s="34" t="s">
        <v>617</v>
      </c>
      <c r="K104" s="34" t="s">
        <v>616</v>
      </c>
      <c r="L104" s="45" t="s">
        <v>132</v>
      </c>
      <c r="M104" s="45" t="s">
        <v>133</v>
      </c>
      <c r="N104" s="11" t="s">
        <v>618</v>
      </c>
      <c r="O104" s="45" t="s">
        <v>619</v>
      </c>
      <c r="P104" s="45" t="s">
        <v>620</v>
      </c>
      <c r="Q104" s="45" t="s">
        <v>614</v>
      </c>
      <c r="R104" s="45" t="s">
        <v>138</v>
      </c>
      <c r="S104" s="21" t="s">
        <v>140</v>
      </c>
      <c r="T104" s="21" t="s">
        <v>140</v>
      </c>
      <c r="U104" s="48" t="s">
        <v>204</v>
      </c>
      <c r="V104" s="51">
        <v>13379166109</v>
      </c>
      <c r="W104" s="11" t="s">
        <v>143</v>
      </c>
      <c r="X104" s="54">
        <v>36</v>
      </c>
      <c r="Y104" s="62"/>
      <c r="Z104" s="55"/>
      <c r="AA104" s="62">
        <v>36</v>
      </c>
      <c r="AB104" s="62"/>
      <c r="AC104" s="62">
        <v>150</v>
      </c>
      <c r="AD104" s="62">
        <v>50</v>
      </c>
      <c r="AE104" s="21" t="s">
        <v>145</v>
      </c>
      <c r="AF104" s="45" t="s">
        <v>144</v>
      </c>
      <c r="AG104" s="21" t="s">
        <v>145</v>
      </c>
      <c r="AH104" s="76" t="s">
        <v>272</v>
      </c>
      <c r="AI104" s="59" t="s">
        <v>273</v>
      </c>
      <c r="AJ104" s="59" t="s">
        <v>145</v>
      </c>
      <c r="AK104" s="59" t="s">
        <v>273</v>
      </c>
    </row>
    <row r="105" s="2" customFormat="1" ht="58" customHeight="1" spans="1:37">
      <c r="A105" s="25">
        <v>79</v>
      </c>
      <c r="B105" s="11"/>
      <c r="C105" s="33" t="s">
        <v>621</v>
      </c>
      <c r="D105" s="34" t="s">
        <v>622</v>
      </c>
      <c r="E105" s="21" t="s">
        <v>188</v>
      </c>
      <c r="F105" s="26" t="s">
        <v>535</v>
      </c>
      <c r="G105" s="27"/>
      <c r="H105" s="34" t="s">
        <v>623</v>
      </c>
      <c r="I105" s="48" t="s">
        <v>624</v>
      </c>
      <c r="J105" s="34" t="s">
        <v>623</v>
      </c>
      <c r="K105" s="34" t="s">
        <v>622</v>
      </c>
      <c r="L105" s="45" t="s">
        <v>132</v>
      </c>
      <c r="M105" s="45" t="s">
        <v>133</v>
      </c>
      <c r="N105" s="11" t="s">
        <v>625</v>
      </c>
      <c r="O105" s="45" t="s">
        <v>619</v>
      </c>
      <c r="P105" s="45" t="s">
        <v>279</v>
      </c>
      <c r="Q105" s="45" t="s">
        <v>614</v>
      </c>
      <c r="R105" s="45" t="s">
        <v>138</v>
      </c>
      <c r="S105" s="21" t="s">
        <v>626</v>
      </c>
      <c r="T105" s="21" t="s">
        <v>626</v>
      </c>
      <c r="U105" s="45" t="s">
        <v>627</v>
      </c>
      <c r="V105" s="56" t="s">
        <v>628</v>
      </c>
      <c r="W105" s="11" t="s">
        <v>143</v>
      </c>
      <c r="X105" s="54">
        <f>Y105+AA105</f>
        <v>10</v>
      </c>
      <c r="Y105" s="54"/>
      <c r="Z105" s="93"/>
      <c r="AA105" s="54">
        <v>10</v>
      </c>
      <c r="AB105" s="62"/>
      <c r="AC105" s="62">
        <v>500</v>
      </c>
      <c r="AD105" s="62">
        <v>20</v>
      </c>
      <c r="AE105" s="21" t="s">
        <v>145</v>
      </c>
      <c r="AF105" s="21" t="s">
        <v>145</v>
      </c>
      <c r="AG105" s="21" t="s">
        <v>145</v>
      </c>
      <c r="AH105" s="76" t="s">
        <v>272</v>
      </c>
      <c r="AI105" s="59" t="s">
        <v>273</v>
      </c>
      <c r="AJ105" s="59" t="s">
        <v>145</v>
      </c>
      <c r="AK105" s="59" t="s">
        <v>273</v>
      </c>
    </row>
    <row r="106" s="2" customFormat="1" ht="101" customHeight="1" spans="1:37">
      <c r="A106" s="25">
        <v>80</v>
      </c>
      <c r="B106" s="11"/>
      <c r="C106" s="21" t="s">
        <v>629</v>
      </c>
      <c r="D106" s="34" t="s">
        <v>630</v>
      </c>
      <c r="E106" s="21" t="s">
        <v>188</v>
      </c>
      <c r="F106" s="26" t="s">
        <v>535</v>
      </c>
      <c r="G106" s="27"/>
      <c r="H106" s="34" t="s">
        <v>631</v>
      </c>
      <c r="I106" s="21" t="s">
        <v>632</v>
      </c>
      <c r="J106" s="34" t="s">
        <v>631</v>
      </c>
      <c r="K106" s="34" t="s">
        <v>630</v>
      </c>
      <c r="L106" s="45" t="s">
        <v>132</v>
      </c>
      <c r="M106" s="45" t="s">
        <v>133</v>
      </c>
      <c r="N106" s="11" t="s">
        <v>397</v>
      </c>
      <c r="O106" s="45" t="s">
        <v>619</v>
      </c>
      <c r="P106" s="45" t="s">
        <v>233</v>
      </c>
      <c r="Q106" s="45" t="s">
        <v>614</v>
      </c>
      <c r="R106" s="45" t="s">
        <v>138</v>
      </c>
      <c r="S106" s="21" t="s">
        <v>140</v>
      </c>
      <c r="T106" s="21" t="s">
        <v>140</v>
      </c>
      <c r="U106" s="48" t="s">
        <v>204</v>
      </c>
      <c r="V106" s="51">
        <v>13379166109</v>
      </c>
      <c r="W106" s="11" t="s">
        <v>143</v>
      </c>
      <c r="X106" s="54">
        <v>40</v>
      </c>
      <c r="Y106" s="54"/>
      <c r="Z106" s="54"/>
      <c r="AA106" s="54">
        <v>40</v>
      </c>
      <c r="AB106" s="62"/>
      <c r="AC106" s="62">
        <v>300</v>
      </c>
      <c r="AD106" s="62">
        <v>15</v>
      </c>
      <c r="AE106" s="21" t="s">
        <v>145</v>
      </c>
      <c r="AF106" s="45" t="s">
        <v>144</v>
      </c>
      <c r="AG106" s="21" t="s">
        <v>145</v>
      </c>
      <c r="AH106" s="76" t="s">
        <v>272</v>
      </c>
      <c r="AI106" s="59" t="s">
        <v>273</v>
      </c>
      <c r="AJ106" s="59" t="s">
        <v>145</v>
      </c>
      <c r="AK106" s="59" t="s">
        <v>273</v>
      </c>
    </row>
    <row r="107" s="2" customFormat="1" ht="101" customHeight="1" spans="1:37">
      <c r="A107" s="25">
        <v>81</v>
      </c>
      <c r="B107" s="11"/>
      <c r="C107" s="21" t="s">
        <v>633</v>
      </c>
      <c r="D107" s="22" t="s">
        <v>634</v>
      </c>
      <c r="E107" s="21" t="s">
        <v>188</v>
      </c>
      <c r="F107" s="26" t="s">
        <v>535</v>
      </c>
      <c r="G107" s="27"/>
      <c r="H107" s="22" t="s">
        <v>635</v>
      </c>
      <c r="I107" s="21" t="s">
        <v>632</v>
      </c>
      <c r="J107" s="22" t="s">
        <v>635</v>
      </c>
      <c r="K107" s="22" t="s">
        <v>634</v>
      </c>
      <c r="L107" s="45" t="s">
        <v>132</v>
      </c>
      <c r="M107" s="45" t="s">
        <v>133</v>
      </c>
      <c r="N107" s="11" t="s">
        <v>414</v>
      </c>
      <c r="O107" s="45" t="s">
        <v>216</v>
      </c>
      <c r="P107" s="45" t="s">
        <v>636</v>
      </c>
      <c r="Q107" s="45" t="s">
        <v>614</v>
      </c>
      <c r="R107" s="45" t="s">
        <v>138</v>
      </c>
      <c r="S107" s="21" t="s">
        <v>140</v>
      </c>
      <c r="T107" s="21" t="s">
        <v>140</v>
      </c>
      <c r="U107" s="48" t="s">
        <v>204</v>
      </c>
      <c r="V107" s="51">
        <v>13379166109</v>
      </c>
      <c r="W107" s="11" t="s">
        <v>143</v>
      </c>
      <c r="X107" s="54">
        <v>50</v>
      </c>
      <c r="Y107" s="54">
        <v>50</v>
      </c>
      <c r="Z107" s="54"/>
      <c r="AA107" s="54"/>
      <c r="AB107" s="62"/>
      <c r="AC107" s="62">
        <v>300</v>
      </c>
      <c r="AD107" s="62">
        <v>150</v>
      </c>
      <c r="AE107" s="21" t="s">
        <v>145</v>
      </c>
      <c r="AF107" s="45" t="s">
        <v>144</v>
      </c>
      <c r="AG107" s="21" t="s">
        <v>145</v>
      </c>
      <c r="AH107" s="76" t="s">
        <v>272</v>
      </c>
      <c r="AI107" s="59" t="s">
        <v>273</v>
      </c>
      <c r="AJ107" s="59" t="s">
        <v>145</v>
      </c>
      <c r="AK107" s="59" t="s">
        <v>273</v>
      </c>
    </row>
    <row r="108" s="2" customFormat="1" ht="61" customHeight="1" spans="1:37">
      <c r="A108" s="25">
        <v>82</v>
      </c>
      <c r="B108" s="11"/>
      <c r="C108" s="21" t="s">
        <v>637</v>
      </c>
      <c r="D108" s="37" t="s">
        <v>638</v>
      </c>
      <c r="E108" s="21" t="s">
        <v>188</v>
      </c>
      <c r="F108" s="26" t="s">
        <v>535</v>
      </c>
      <c r="G108" s="27"/>
      <c r="H108" s="82" t="s">
        <v>639</v>
      </c>
      <c r="I108" s="87" t="s">
        <v>640</v>
      </c>
      <c r="J108" s="82" t="s">
        <v>639</v>
      </c>
      <c r="K108" s="37" t="s">
        <v>638</v>
      </c>
      <c r="L108" s="45" t="s">
        <v>132</v>
      </c>
      <c r="M108" s="45" t="s">
        <v>133</v>
      </c>
      <c r="N108" s="11" t="s">
        <v>158</v>
      </c>
      <c r="O108" s="45" t="s">
        <v>135</v>
      </c>
      <c r="P108" s="45" t="s">
        <v>641</v>
      </c>
      <c r="Q108" s="45" t="s">
        <v>614</v>
      </c>
      <c r="R108" s="45" t="s">
        <v>138</v>
      </c>
      <c r="S108" s="21" t="s">
        <v>140</v>
      </c>
      <c r="T108" s="21" t="s">
        <v>140</v>
      </c>
      <c r="U108" s="48" t="s">
        <v>204</v>
      </c>
      <c r="V108" s="51">
        <v>13379166109</v>
      </c>
      <c r="W108" s="11" t="s">
        <v>143</v>
      </c>
      <c r="X108" s="54">
        <v>30</v>
      </c>
      <c r="Y108" s="54"/>
      <c r="Z108" s="54"/>
      <c r="AA108" s="54">
        <v>30</v>
      </c>
      <c r="AB108" s="62"/>
      <c r="AC108" s="62">
        <v>30</v>
      </c>
      <c r="AD108" s="62">
        <v>30</v>
      </c>
      <c r="AE108" s="21" t="s">
        <v>145</v>
      </c>
      <c r="AF108" s="45" t="s">
        <v>144</v>
      </c>
      <c r="AG108" s="21" t="s">
        <v>145</v>
      </c>
      <c r="AH108" s="76" t="s">
        <v>272</v>
      </c>
      <c r="AI108" s="59" t="s">
        <v>273</v>
      </c>
      <c r="AJ108" s="59" t="s">
        <v>145</v>
      </c>
      <c r="AK108" s="59" t="s">
        <v>273</v>
      </c>
    </row>
    <row r="109" s="2" customFormat="1" ht="33" customHeight="1" spans="1:37">
      <c r="A109" s="25"/>
      <c r="B109" s="11" t="s">
        <v>642</v>
      </c>
      <c r="C109" s="21"/>
      <c r="D109" s="22"/>
      <c r="E109" s="22"/>
      <c r="F109" s="38"/>
      <c r="G109" s="39"/>
      <c r="H109" s="22"/>
      <c r="I109" s="48"/>
      <c r="J109" s="22"/>
      <c r="K109" s="22"/>
      <c r="L109" s="49"/>
      <c r="M109" s="49"/>
      <c r="N109" s="11"/>
      <c r="O109" s="49"/>
      <c r="P109" s="49"/>
      <c r="Q109" s="49"/>
      <c r="R109" s="49"/>
      <c r="S109" s="39"/>
      <c r="T109" s="21"/>
      <c r="U109" s="48"/>
      <c r="V109" s="51"/>
      <c r="W109" s="11"/>
      <c r="X109" s="55">
        <f t="shared" ref="X109:AD109" si="17">SUM(X110:X112)</f>
        <v>500</v>
      </c>
      <c r="Y109" s="55">
        <f t="shared" si="17"/>
        <v>500</v>
      </c>
      <c r="Z109" s="55">
        <f t="shared" si="17"/>
        <v>0</v>
      </c>
      <c r="AA109" s="55">
        <f t="shared" si="17"/>
        <v>0</v>
      </c>
      <c r="AB109" s="55">
        <f t="shared" si="17"/>
        <v>0</v>
      </c>
      <c r="AC109" s="55">
        <f t="shared" si="17"/>
        <v>4108</v>
      </c>
      <c r="AD109" s="55">
        <f t="shared" si="17"/>
        <v>3744</v>
      </c>
      <c r="AE109" s="48"/>
      <c r="AF109" s="48"/>
      <c r="AG109" s="48"/>
      <c r="AH109" s="48"/>
      <c r="AI109" s="48"/>
      <c r="AJ109" s="48"/>
      <c r="AK109" s="48"/>
    </row>
    <row r="110" s="2" customFormat="1" ht="92" customHeight="1" spans="1:37">
      <c r="A110" s="25">
        <v>83</v>
      </c>
      <c r="B110" s="11"/>
      <c r="C110" s="21" t="s">
        <v>643</v>
      </c>
      <c r="D110" s="22" t="s">
        <v>644</v>
      </c>
      <c r="E110" s="21" t="s">
        <v>188</v>
      </c>
      <c r="F110" s="26" t="s">
        <v>535</v>
      </c>
      <c r="G110" s="27"/>
      <c r="H110" s="22" t="s">
        <v>645</v>
      </c>
      <c r="I110" s="48" t="s">
        <v>646</v>
      </c>
      <c r="J110" s="22" t="s">
        <v>645</v>
      </c>
      <c r="K110" s="22" t="s">
        <v>644</v>
      </c>
      <c r="L110" s="45" t="s">
        <v>132</v>
      </c>
      <c r="M110" s="45" t="s">
        <v>133</v>
      </c>
      <c r="N110" s="11" t="s">
        <v>441</v>
      </c>
      <c r="O110" s="45" t="s">
        <v>647</v>
      </c>
      <c r="P110" s="45" t="s">
        <v>648</v>
      </c>
      <c r="Q110" s="45" t="s">
        <v>614</v>
      </c>
      <c r="R110" s="45" t="s">
        <v>138</v>
      </c>
      <c r="S110" s="48" t="s">
        <v>140</v>
      </c>
      <c r="T110" s="39" t="s">
        <v>140</v>
      </c>
      <c r="U110" s="48" t="s">
        <v>204</v>
      </c>
      <c r="V110" s="51">
        <v>13379166109</v>
      </c>
      <c r="W110" s="11" t="s">
        <v>143</v>
      </c>
      <c r="X110" s="62">
        <v>350</v>
      </c>
      <c r="Y110" s="62">
        <v>350</v>
      </c>
      <c r="Z110" s="55"/>
      <c r="AA110" s="62"/>
      <c r="AB110" s="62"/>
      <c r="AC110" s="62">
        <v>3600</v>
      </c>
      <c r="AD110" s="62">
        <v>3600</v>
      </c>
      <c r="AE110" s="21" t="s">
        <v>145</v>
      </c>
      <c r="AF110" s="45" t="s">
        <v>144</v>
      </c>
      <c r="AG110" s="21" t="s">
        <v>145</v>
      </c>
      <c r="AH110" s="76" t="s">
        <v>272</v>
      </c>
      <c r="AI110" s="59" t="s">
        <v>273</v>
      </c>
      <c r="AJ110" s="59" t="s">
        <v>145</v>
      </c>
      <c r="AK110" s="59" t="s">
        <v>273</v>
      </c>
    </row>
    <row r="111" s="2" customFormat="1" ht="111" customHeight="1" spans="1:37">
      <c r="A111" s="25">
        <v>84</v>
      </c>
      <c r="B111" s="11"/>
      <c r="C111" s="21" t="s">
        <v>649</v>
      </c>
      <c r="D111" s="22" t="s">
        <v>650</v>
      </c>
      <c r="E111" s="21" t="s">
        <v>188</v>
      </c>
      <c r="F111" s="26" t="s">
        <v>651</v>
      </c>
      <c r="G111" s="27"/>
      <c r="H111" s="22" t="s">
        <v>652</v>
      </c>
      <c r="I111" s="48" t="s">
        <v>597</v>
      </c>
      <c r="J111" s="22" t="s">
        <v>652</v>
      </c>
      <c r="K111" s="22" t="s">
        <v>650</v>
      </c>
      <c r="L111" s="45" t="s">
        <v>132</v>
      </c>
      <c r="M111" s="45" t="s">
        <v>133</v>
      </c>
      <c r="N111" s="11" t="s">
        <v>255</v>
      </c>
      <c r="O111" s="45" t="s">
        <v>135</v>
      </c>
      <c r="P111" s="45" t="s">
        <v>653</v>
      </c>
      <c r="Q111" s="45" t="s">
        <v>203</v>
      </c>
      <c r="R111" s="45" t="s">
        <v>138</v>
      </c>
      <c r="S111" s="39" t="s">
        <v>193</v>
      </c>
      <c r="T111" s="21" t="s">
        <v>140</v>
      </c>
      <c r="U111" s="45" t="s">
        <v>194</v>
      </c>
      <c r="V111" s="56" t="s">
        <v>195</v>
      </c>
      <c r="W111" s="11" t="s">
        <v>143</v>
      </c>
      <c r="X111" s="54">
        <v>100</v>
      </c>
      <c r="Y111" s="54">
        <v>100</v>
      </c>
      <c r="Z111" s="55"/>
      <c r="AA111" s="62"/>
      <c r="AB111" s="62"/>
      <c r="AC111" s="62">
        <v>358</v>
      </c>
      <c r="AD111" s="62">
        <v>84</v>
      </c>
      <c r="AE111" s="21" t="s">
        <v>145</v>
      </c>
      <c r="AF111" s="21" t="s">
        <v>145</v>
      </c>
      <c r="AG111" s="21" t="s">
        <v>145</v>
      </c>
      <c r="AH111" s="45" t="s">
        <v>144</v>
      </c>
      <c r="AI111" s="44" t="s">
        <v>146</v>
      </c>
      <c r="AJ111" s="45" t="s">
        <v>144</v>
      </c>
      <c r="AK111" s="45" t="s">
        <v>147</v>
      </c>
    </row>
    <row r="112" s="2" customFormat="1" ht="94" customHeight="1" spans="1:37">
      <c r="A112" s="25">
        <v>85</v>
      </c>
      <c r="B112" s="11"/>
      <c r="C112" s="21" t="s">
        <v>654</v>
      </c>
      <c r="D112" s="22" t="s">
        <v>655</v>
      </c>
      <c r="E112" s="21" t="s">
        <v>188</v>
      </c>
      <c r="F112" s="26" t="s">
        <v>198</v>
      </c>
      <c r="G112" s="27"/>
      <c r="H112" s="22" t="s">
        <v>656</v>
      </c>
      <c r="I112" s="48" t="s">
        <v>597</v>
      </c>
      <c r="J112" s="22" t="s">
        <v>656</v>
      </c>
      <c r="K112" s="22" t="s">
        <v>655</v>
      </c>
      <c r="L112" s="45" t="s">
        <v>132</v>
      </c>
      <c r="M112" s="45" t="s">
        <v>133</v>
      </c>
      <c r="N112" s="11" t="s">
        <v>414</v>
      </c>
      <c r="O112" s="45" t="s">
        <v>135</v>
      </c>
      <c r="P112" s="45" t="s">
        <v>169</v>
      </c>
      <c r="Q112" s="45" t="s">
        <v>203</v>
      </c>
      <c r="R112" s="45" t="s">
        <v>138</v>
      </c>
      <c r="S112" s="39" t="s">
        <v>170</v>
      </c>
      <c r="T112" s="21" t="s">
        <v>140</v>
      </c>
      <c r="U112" s="45" t="s">
        <v>171</v>
      </c>
      <c r="V112" s="58">
        <v>15332521000</v>
      </c>
      <c r="W112" s="11" t="s">
        <v>143</v>
      </c>
      <c r="X112" s="54">
        <v>50</v>
      </c>
      <c r="Y112" s="54">
        <v>50</v>
      </c>
      <c r="Z112" s="55"/>
      <c r="AA112" s="62"/>
      <c r="AB112" s="62"/>
      <c r="AC112" s="62">
        <v>150</v>
      </c>
      <c r="AD112" s="62">
        <v>60</v>
      </c>
      <c r="AE112" s="21" t="s">
        <v>145</v>
      </c>
      <c r="AF112" s="21" t="s">
        <v>145</v>
      </c>
      <c r="AG112" s="21" t="s">
        <v>145</v>
      </c>
      <c r="AH112" s="45" t="s">
        <v>144</v>
      </c>
      <c r="AI112" s="44" t="s">
        <v>146</v>
      </c>
      <c r="AJ112" s="45" t="s">
        <v>144</v>
      </c>
      <c r="AK112" s="45" t="s">
        <v>147</v>
      </c>
    </row>
    <row r="113" s="2" customFormat="1" ht="20.25" spans="1:37">
      <c r="A113" s="25"/>
      <c r="B113" s="11" t="s">
        <v>657</v>
      </c>
      <c r="C113" s="21"/>
      <c r="D113" s="22"/>
      <c r="E113" s="22"/>
      <c r="F113" s="38"/>
      <c r="G113" s="39"/>
      <c r="H113" s="22"/>
      <c r="I113" s="48"/>
      <c r="J113" s="22"/>
      <c r="K113" s="22"/>
      <c r="L113" s="49"/>
      <c r="M113" s="49"/>
      <c r="N113" s="11"/>
      <c r="O113" s="49"/>
      <c r="P113" s="49"/>
      <c r="Q113" s="49"/>
      <c r="R113" s="49"/>
      <c r="S113" s="39"/>
      <c r="T113" s="21"/>
      <c r="U113" s="48"/>
      <c r="V113" s="51"/>
      <c r="W113" s="11"/>
      <c r="X113" s="55">
        <f t="shared" ref="X113:AD113" si="18">X114+X116</f>
        <v>420</v>
      </c>
      <c r="Y113" s="55">
        <f t="shared" si="18"/>
        <v>420</v>
      </c>
      <c r="Z113" s="55">
        <f t="shared" si="18"/>
        <v>0</v>
      </c>
      <c r="AA113" s="55">
        <f t="shared" si="18"/>
        <v>0</v>
      </c>
      <c r="AB113" s="55">
        <f t="shared" si="18"/>
        <v>0</v>
      </c>
      <c r="AC113" s="55">
        <f t="shared" si="18"/>
        <v>3500</v>
      </c>
      <c r="AD113" s="55">
        <f t="shared" si="18"/>
        <v>3500</v>
      </c>
      <c r="AE113" s="48"/>
      <c r="AF113" s="48"/>
      <c r="AG113" s="48"/>
      <c r="AH113" s="48"/>
      <c r="AI113" s="48"/>
      <c r="AJ113" s="48"/>
      <c r="AK113" s="48"/>
    </row>
    <row r="114" s="2" customFormat="1" ht="20.25" spans="1:37">
      <c r="A114" s="25"/>
      <c r="B114" s="11" t="s">
        <v>658</v>
      </c>
      <c r="C114" s="21"/>
      <c r="D114" s="22"/>
      <c r="E114" s="22"/>
      <c r="F114" s="26"/>
      <c r="G114" s="27"/>
      <c r="H114" s="22"/>
      <c r="I114" s="48"/>
      <c r="J114" s="22"/>
      <c r="K114" s="22"/>
      <c r="L114" s="49"/>
      <c r="M114" s="49"/>
      <c r="N114" s="11"/>
      <c r="O114" s="49"/>
      <c r="P114" s="49"/>
      <c r="Q114" s="49"/>
      <c r="R114" s="49"/>
      <c r="S114" s="39"/>
      <c r="T114" s="21"/>
      <c r="U114" s="48"/>
      <c r="V114" s="51"/>
      <c r="W114" s="11"/>
      <c r="X114" s="54">
        <f t="shared" ref="X114:AD114" si="19">X115</f>
        <v>320</v>
      </c>
      <c r="Y114" s="54">
        <f t="shared" si="19"/>
        <v>320</v>
      </c>
      <c r="Z114" s="54">
        <f t="shared" si="19"/>
        <v>0</v>
      </c>
      <c r="AA114" s="54">
        <f t="shared" si="19"/>
        <v>0</v>
      </c>
      <c r="AB114" s="54">
        <f t="shared" si="19"/>
        <v>0</v>
      </c>
      <c r="AC114" s="54">
        <f t="shared" si="19"/>
        <v>3300</v>
      </c>
      <c r="AD114" s="54">
        <f t="shared" si="19"/>
        <v>3300</v>
      </c>
      <c r="AE114" s="48"/>
      <c r="AF114" s="48"/>
      <c r="AG114" s="21"/>
      <c r="AH114" s="48"/>
      <c r="AI114" s="48"/>
      <c r="AJ114" s="48"/>
      <c r="AK114" s="48"/>
    </row>
    <row r="115" s="2" customFormat="1" ht="67" customHeight="1" spans="1:37">
      <c r="A115" s="25">
        <v>86</v>
      </c>
      <c r="B115" s="11"/>
      <c r="C115" s="21" t="s">
        <v>659</v>
      </c>
      <c r="D115" s="22" t="s">
        <v>660</v>
      </c>
      <c r="E115" s="21" t="s">
        <v>242</v>
      </c>
      <c r="F115" s="26" t="s">
        <v>535</v>
      </c>
      <c r="G115" s="27"/>
      <c r="H115" s="22" t="s">
        <v>661</v>
      </c>
      <c r="I115" s="48" t="s">
        <v>646</v>
      </c>
      <c r="J115" s="22" t="s">
        <v>661</v>
      </c>
      <c r="K115" s="22" t="s">
        <v>660</v>
      </c>
      <c r="L115" s="45" t="s">
        <v>132</v>
      </c>
      <c r="M115" s="45" t="s">
        <v>133</v>
      </c>
      <c r="N115" s="45" t="s">
        <v>662</v>
      </c>
      <c r="O115" s="45" t="s">
        <v>647</v>
      </c>
      <c r="P115" s="45" t="s">
        <v>663</v>
      </c>
      <c r="Q115" s="45" t="s">
        <v>614</v>
      </c>
      <c r="R115" s="45" t="s">
        <v>138</v>
      </c>
      <c r="S115" s="21" t="s">
        <v>140</v>
      </c>
      <c r="T115" s="21" t="s">
        <v>140</v>
      </c>
      <c r="U115" s="48" t="s">
        <v>204</v>
      </c>
      <c r="V115" s="51">
        <v>13379166109</v>
      </c>
      <c r="W115" s="11" t="s">
        <v>664</v>
      </c>
      <c r="X115" s="54">
        <v>320</v>
      </c>
      <c r="Y115" s="54">
        <v>320</v>
      </c>
      <c r="Z115" s="54"/>
      <c r="AA115" s="62"/>
      <c r="AB115" s="62"/>
      <c r="AC115" s="62">
        <v>3300</v>
      </c>
      <c r="AD115" s="62">
        <v>3300</v>
      </c>
      <c r="AE115" s="21" t="s">
        <v>145</v>
      </c>
      <c r="AF115" s="45" t="s">
        <v>144</v>
      </c>
      <c r="AG115" s="21" t="s">
        <v>145</v>
      </c>
      <c r="AH115" s="76" t="s">
        <v>272</v>
      </c>
      <c r="AI115" s="59" t="s">
        <v>273</v>
      </c>
      <c r="AJ115" s="59" t="s">
        <v>145</v>
      </c>
      <c r="AK115" s="59" t="s">
        <v>273</v>
      </c>
    </row>
    <row r="116" s="2" customFormat="1" ht="20.25" spans="1:37">
      <c r="A116" s="25"/>
      <c r="B116" s="11" t="s">
        <v>665</v>
      </c>
      <c r="C116" s="21"/>
      <c r="D116" s="22"/>
      <c r="E116" s="22"/>
      <c r="F116" s="26"/>
      <c r="G116" s="27"/>
      <c r="H116" s="22"/>
      <c r="I116" s="21"/>
      <c r="J116" s="22"/>
      <c r="K116" s="22"/>
      <c r="L116" s="22"/>
      <c r="M116" s="22"/>
      <c r="N116" s="11"/>
      <c r="O116" s="22"/>
      <c r="P116" s="22"/>
      <c r="Q116" s="22"/>
      <c r="R116" s="22"/>
      <c r="S116" s="21"/>
      <c r="T116" s="21"/>
      <c r="U116" s="21"/>
      <c r="V116" s="11"/>
      <c r="W116" s="11"/>
      <c r="X116" s="54">
        <v>100</v>
      </c>
      <c r="Y116" s="54">
        <f t="shared" ref="Y116:AD116" si="20">Y117</f>
        <v>100</v>
      </c>
      <c r="Z116" s="54">
        <f t="shared" si="20"/>
        <v>0</v>
      </c>
      <c r="AA116" s="54">
        <f t="shared" si="20"/>
        <v>0</v>
      </c>
      <c r="AB116" s="54">
        <f t="shared" si="20"/>
        <v>0</v>
      </c>
      <c r="AC116" s="54">
        <f t="shared" si="20"/>
        <v>200</v>
      </c>
      <c r="AD116" s="54">
        <f t="shared" si="20"/>
        <v>200</v>
      </c>
      <c r="AE116" s="21"/>
      <c r="AF116" s="21"/>
      <c r="AG116" s="21"/>
      <c r="AH116" s="21"/>
      <c r="AI116" s="21"/>
      <c r="AJ116" s="21"/>
      <c r="AK116" s="21"/>
    </row>
    <row r="117" s="2" customFormat="1" ht="73" customHeight="1" spans="1:37">
      <c r="A117" s="25">
        <v>87</v>
      </c>
      <c r="B117" s="11"/>
      <c r="C117" s="21" t="s">
        <v>666</v>
      </c>
      <c r="D117" s="22" t="s">
        <v>667</v>
      </c>
      <c r="E117" s="21" t="s">
        <v>242</v>
      </c>
      <c r="F117" s="26" t="s">
        <v>535</v>
      </c>
      <c r="G117" s="27"/>
      <c r="H117" s="22" t="s">
        <v>668</v>
      </c>
      <c r="I117" s="48" t="s">
        <v>646</v>
      </c>
      <c r="J117" s="22" t="s">
        <v>668</v>
      </c>
      <c r="K117" s="22" t="s">
        <v>667</v>
      </c>
      <c r="L117" s="45" t="s">
        <v>132</v>
      </c>
      <c r="M117" s="45" t="s">
        <v>133</v>
      </c>
      <c r="N117" s="11" t="s">
        <v>255</v>
      </c>
      <c r="O117" s="45" t="s">
        <v>647</v>
      </c>
      <c r="P117" s="45" t="s">
        <v>669</v>
      </c>
      <c r="Q117" s="45" t="s">
        <v>614</v>
      </c>
      <c r="R117" s="45" t="s">
        <v>138</v>
      </c>
      <c r="S117" s="21" t="s">
        <v>140</v>
      </c>
      <c r="T117" s="21" t="s">
        <v>140</v>
      </c>
      <c r="U117" s="48" t="s">
        <v>204</v>
      </c>
      <c r="V117" s="51">
        <v>13379166109</v>
      </c>
      <c r="W117" s="11" t="s">
        <v>143</v>
      </c>
      <c r="X117" s="54">
        <v>100</v>
      </c>
      <c r="Y117" s="54">
        <v>100</v>
      </c>
      <c r="Z117" s="54"/>
      <c r="AA117" s="62"/>
      <c r="AB117" s="62"/>
      <c r="AC117" s="62">
        <v>200</v>
      </c>
      <c r="AD117" s="62">
        <v>200</v>
      </c>
      <c r="AE117" s="21" t="s">
        <v>145</v>
      </c>
      <c r="AF117" s="45" t="s">
        <v>144</v>
      </c>
      <c r="AG117" s="21" t="s">
        <v>145</v>
      </c>
      <c r="AH117" s="45" t="s">
        <v>144</v>
      </c>
      <c r="AI117" s="59" t="s">
        <v>273</v>
      </c>
      <c r="AJ117" s="59" t="s">
        <v>145</v>
      </c>
      <c r="AK117" s="59" t="s">
        <v>273</v>
      </c>
    </row>
    <row r="118" s="2" customFormat="1" ht="37.5" spans="1:37">
      <c r="A118" s="25"/>
      <c r="B118" s="11" t="s">
        <v>670</v>
      </c>
      <c r="C118" s="21"/>
      <c r="D118" s="22"/>
      <c r="E118" s="22"/>
      <c r="F118" s="26"/>
      <c r="G118" s="27"/>
      <c r="H118" s="22"/>
      <c r="I118" s="48"/>
      <c r="J118" s="22"/>
      <c r="K118" s="22"/>
      <c r="L118" s="49"/>
      <c r="M118" s="49"/>
      <c r="N118" s="11"/>
      <c r="O118" s="49"/>
      <c r="P118" s="49"/>
      <c r="Q118" s="49"/>
      <c r="R118" s="49"/>
      <c r="S118" s="39"/>
      <c r="T118" s="21"/>
      <c r="U118" s="48"/>
      <c r="V118" s="51"/>
      <c r="W118" s="11"/>
      <c r="X118" s="54"/>
      <c r="Y118" s="62"/>
      <c r="Z118" s="55"/>
      <c r="AA118" s="62"/>
      <c r="AB118" s="62"/>
      <c r="AC118" s="62"/>
      <c r="AD118" s="62"/>
      <c r="AE118" s="48"/>
      <c r="AF118" s="48"/>
      <c r="AG118" s="21"/>
      <c r="AH118" s="48"/>
      <c r="AI118" s="48"/>
      <c r="AJ118" s="48"/>
      <c r="AK118" s="48"/>
    </row>
    <row r="119" s="2" customFormat="1" ht="20.25" spans="1:37">
      <c r="A119" s="25"/>
      <c r="B119" s="11" t="s">
        <v>671</v>
      </c>
      <c r="C119" s="21"/>
      <c r="D119" s="22"/>
      <c r="E119" s="22"/>
      <c r="F119" s="26"/>
      <c r="G119" s="27"/>
      <c r="H119" s="22"/>
      <c r="I119" s="48"/>
      <c r="J119" s="22"/>
      <c r="K119" s="22"/>
      <c r="L119" s="49"/>
      <c r="M119" s="49"/>
      <c r="N119" s="11"/>
      <c r="O119" s="49"/>
      <c r="P119" s="49"/>
      <c r="Q119" s="49"/>
      <c r="R119" s="49"/>
      <c r="S119" s="39"/>
      <c r="T119" s="21"/>
      <c r="U119" s="48"/>
      <c r="V119" s="51"/>
      <c r="W119" s="11"/>
      <c r="X119" s="54"/>
      <c r="Y119" s="62"/>
      <c r="Z119" s="55"/>
      <c r="AA119" s="62"/>
      <c r="AB119" s="62"/>
      <c r="AC119" s="62"/>
      <c r="AD119" s="62"/>
      <c r="AE119" s="48"/>
      <c r="AF119" s="48"/>
      <c r="AG119" s="21"/>
      <c r="AH119" s="48"/>
      <c r="AI119" s="48"/>
      <c r="AJ119" s="48"/>
      <c r="AK119" s="48"/>
    </row>
    <row r="120" s="2" customFormat="1" ht="33" customHeight="1" spans="1:37">
      <c r="A120" s="25"/>
      <c r="B120" s="11" t="s">
        <v>672</v>
      </c>
      <c r="C120" s="21"/>
      <c r="D120" s="22"/>
      <c r="E120" s="22"/>
      <c r="F120" s="26"/>
      <c r="G120" s="27"/>
      <c r="H120" s="22"/>
      <c r="I120" s="48"/>
      <c r="J120" s="22"/>
      <c r="K120" s="22"/>
      <c r="L120" s="49"/>
      <c r="M120" s="49"/>
      <c r="N120" s="11"/>
      <c r="O120" s="49"/>
      <c r="P120" s="49"/>
      <c r="Q120" s="49"/>
      <c r="R120" s="49"/>
      <c r="S120" s="39"/>
      <c r="T120" s="21"/>
      <c r="U120" s="48"/>
      <c r="V120" s="51"/>
      <c r="W120" s="11"/>
      <c r="X120" s="55">
        <f t="shared" ref="X120:AD120" si="21">X126</f>
        <v>100</v>
      </c>
      <c r="Y120" s="55">
        <f t="shared" si="21"/>
        <v>100</v>
      </c>
      <c r="Z120" s="55">
        <f t="shared" si="21"/>
        <v>0</v>
      </c>
      <c r="AA120" s="55">
        <f t="shared" si="21"/>
        <v>0</v>
      </c>
      <c r="AB120" s="55">
        <f t="shared" si="21"/>
        <v>0</v>
      </c>
      <c r="AC120" s="55">
        <f t="shared" si="21"/>
        <v>300</v>
      </c>
      <c r="AD120" s="55">
        <f t="shared" si="21"/>
        <v>100</v>
      </c>
      <c r="AE120" s="51"/>
      <c r="AF120" s="51"/>
      <c r="AG120" s="51"/>
      <c r="AH120" s="51"/>
      <c r="AI120" s="51"/>
      <c r="AJ120" s="51"/>
      <c r="AK120" s="51"/>
    </row>
    <row r="121" s="2" customFormat="1" ht="20.25" spans="1:37">
      <c r="A121" s="25"/>
      <c r="B121" s="11" t="s">
        <v>673</v>
      </c>
      <c r="C121" s="21"/>
      <c r="D121" s="22"/>
      <c r="E121" s="22"/>
      <c r="F121" s="26"/>
      <c r="G121" s="27"/>
      <c r="H121" s="22"/>
      <c r="I121" s="48"/>
      <c r="J121" s="22"/>
      <c r="K121" s="22"/>
      <c r="L121" s="49"/>
      <c r="M121" s="49"/>
      <c r="N121" s="11"/>
      <c r="O121" s="49"/>
      <c r="P121" s="49"/>
      <c r="Q121" s="49"/>
      <c r="R121" s="49"/>
      <c r="S121" s="39"/>
      <c r="T121" s="21"/>
      <c r="U121" s="48"/>
      <c r="V121" s="51"/>
      <c r="W121" s="11"/>
      <c r="X121" s="54"/>
      <c r="Y121" s="62"/>
      <c r="Z121" s="55"/>
      <c r="AA121" s="62"/>
      <c r="AB121" s="62"/>
      <c r="AC121" s="62"/>
      <c r="AD121" s="62"/>
      <c r="AE121" s="48"/>
      <c r="AF121" s="48"/>
      <c r="AG121" s="21"/>
      <c r="AH121" s="48"/>
      <c r="AI121" s="48"/>
      <c r="AJ121" s="48"/>
      <c r="AK121" s="48"/>
    </row>
    <row r="122" s="2" customFormat="1" ht="20.25" spans="1:37">
      <c r="A122" s="25"/>
      <c r="B122" s="11" t="s">
        <v>674</v>
      </c>
      <c r="C122" s="21"/>
      <c r="D122" s="22"/>
      <c r="E122" s="22"/>
      <c r="F122" s="26"/>
      <c r="G122" s="27"/>
      <c r="H122" s="22"/>
      <c r="I122" s="48"/>
      <c r="J122" s="22"/>
      <c r="K122" s="22"/>
      <c r="L122" s="49"/>
      <c r="M122" s="49"/>
      <c r="N122" s="11"/>
      <c r="O122" s="49"/>
      <c r="P122" s="49"/>
      <c r="Q122" s="49"/>
      <c r="R122" s="49"/>
      <c r="S122" s="39"/>
      <c r="T122" s="21"/>
      <c r="U122" s="48"/>
      <c r="V122" s="51"/>
      <c r="W122" s="11"/>
      <c r="X122" s="54"/>
      <c r="Y122" s="62"/>
      <c r="Z122" s="55"/>
      <c r="AA122" s="62"/>
      <c r="AB122" s="62"/>
      <c r="AC122" s="62"/>
      <c r="AD122" s="62"/>
      <c r="AE122" s="48"/>
      <c r="AF122" s="48"/>
      <c r="AG122" s="21"/>
      <c r="AH122" s="48"/>
      <c r="AI122" s="48"/>
      <c r="AJ122" s="48"/>
      <c r="AK122" s="48"/>
    </row>
    <row r="123" s="2" customFormat="1" ht="20.25" spans="1:37">
      <c r="A123" s="25"/>
      <c r="B123" s="11" t="s">
        <v>675</v>
      </c>
      <c r="C123" s="21"/>
      <c r="D123" s="22"/>
      <c r="E123" s="22"/>
      <c r="F123" s="26"/>
      <c r="G123" s="27"/>
      <c r="H123" s="22"/>
      <c r="I123" s="48"/>
      <c r="J123" s="22"/>
      <c r="K123" s="22"/>
      <c r="L123" s="49"/>
      <c r="M123" s="49"/>
      <c r="N123" s="11"/>
      <c r="O123" s="49"/>
      <c r="P123" s="49"/>
      <c r="Q123" s="49"/>
      <c r="R123" s="49"/>
      <c r="S123" s="39"/>
      <c r="T123" s="21"/>
      <c r="U123" s="48"/>
      <c r="V123" s="51"/>
      <c r="W123" s="11"/>
      <c r="X123" s="54"/>
      <c r="Y123" s="62"/>
      <c r="Z123" s="55"/>
      <c r="AA123" s="62"/>
      <c r="AB123" s="62"/>
      <c r="AC123" s="62"/>
      <c r="AD123" s="62"/>
      <c r="AE123" s="48"/>
      <c r="AF123" s="48"/>
      <c r="AG123" s="21"/>
      <c r="AH123" s="48"/>
      <c r="AI123" s="48"/>
      <c r="AJ123" s="48"/>
      <c r="AK123" s="48"/>
    </row>
    <row r="124" s="2" customFormat="1" ht="20.25" spans="1:37">
      <c r="A124" s="25"/>
      <c r="B124" s="11" t="s">
        <v>676</v>
      </c>
      <c r="C124" s="21"/>
      <c r="D124" s="22"/>
      <c r="E124" s="22"/>
      <c r="F124" s="26"/>
      <c r="G124" s="27"/>
      <c r="H124" s="22"/>
      <c r="I124" s="48"/>
      <c r="J124" s="22"/>
      <c r="K124" s="22"/>
      <c r="L124" s="49"/>
      <c r="M124" s="49"/>
      <c r="N124" s="11"/>
      <c r="O124" s="49"/>
      <c r="P124" s="49"/>
      <c r="Q124" s="49"/>
      <c r="R124" s="49"/>
      <c r="S124" s="39"/>
      <c r="T124" s="21"/>
      <c r="U124" s="48"/>
      <c r="V124" s="51"/>
      <c r="W124" s="11"/>
      <c r="X124" s="54"/>
      <c r="Y124" s="62"/>
      <c r="Z124" s="55"/>
      <c r="AA124" s="62"/>
      <c r="AB124" s="62"/>
      <c r="AC124" s="62"/>
      <c r="AD124" s="62"/>
      <c r="AE124" s="48"/>
      <c r="AF124" s="48"/>
      <c r="AG124" s="21"/>
      <c r="AH124" s="48"/>
      <c r="AI124" s="48"/>
      <c r="AJ124" s="48"/>
      <c r="AK124" s="48"/>
    </row>
    <row r="125" s="2" customFormat="1" ht="20.25" spans="1:37">
      <c r="A125" s="25"/>
      <c r="B125" s="11" t="s">
        <v>677</v>
      </c>
      <c r="C125" s="21"/>
      <c r="D125" s="22"/>
      <c r="E125" s="22"/>
      <c r="F125" s="26"/>
      <c r="G125" s="27"/>
      <c r="H125" s="22"/>
      <c r="I125" s="48"/>
      <c r="J125" s="22"/>
      <c r="K125" s="22"/>
      <c r="L125" s="49"/>
      <c r="M125" s="49"/>
      <c r="N125" s="51"/>
      <c r="O125" s="49"/>
      <c r="P125" s="49"/>
      <c r="Q125" s="49"/>
      <c r="R125" s="49"/>
      <c r="S125" s="39"/>
      <c r="T125" s="21"/>
      <c r="U125" s="48"/>
      <c r="V125" s="51"/>
      <c r="W125" s="11"/>
      <c r="X125" s="54"/>
      <c r="Y125" s="62"/>
      <c r="Z125" s="55"/>
      <c r="AA125" s="62"/>
      <c r="AB125" s="62"/>
      <c r="AC125" s="62"/>
      <c r="AD125" s="62"/>
      <c r="AE125" s="48"/>
      <c r="AF125" s="48"/>
      <c r="AG125" s="21"/>
      <c r="AH125" s="48"/>
      <c r="AI125" s="48"/>
      <c r="AJ125" s="48"/>
      <c r="AK125" s="48"/>
    </row>
    <row r="126" s="2" customFormat="1" ht="58" customHeight="1" spans="1:37">
      <c r="A126" s="25">
        <v>88</v>
      </c>
      <c r="B126" s="11"/>
      <c r="C126" s="21" t="s">
        <v>678</v>
      </c>
      <c r="D126" s="22" t="s">
        <v>679</v>
      </c>
      <c r="E126" s="21" t="s">
        <v>188</v>
      </c>
      <c r="F126" s="26" t="s">
        <v>535</v>
      </c>
      <c r="G126" s="27"/>
      <c r="H126" s="22" t="s">
        <v>680</v>
      </c>
      <c r="I126" s="48" t="s">
        <v>646</v>
      </c>
      <c r="J126" s="22" t="s">
        <v>680</v>
      </c>
      <c r="K126" s="22" t="s">
        <v>679</v>
      </c>
      <c r="L126" s="45" t="s">
        <v>132</v>
      </c>
      <c r="M126" s="45" t="s">
        <v>133</v>
      </c>
      <c r="N126" s="11" t="s">
        <v>255</v>
      </c>
      <c r="O126" s="45" t="s">
        <v>647</v>
      </c>
      <c r="P126" s="45" t="s">
        <v>681</v>
      </c>
      <c r="Q126" s="45" t="s">
        <v>614</v>
      </c>
      <c r="R126" s="45" t="s">
        <v>138</v>
      </c>
      <c r="S126" s="21" t="s">
        <v>140</v>
      </c>
      <c r="T126" s="21" t="s">
        <v>140</v>
      </c>
      <c r="U126" s="48" t="s">
        <v>204</v>
      </c>
      <c r="V126" s="51">
        <v>13379166109</v>
      </c>
      <c r="W126" s="11" t="s">
        <v>143</v>
      </c>
      <c r="X126" s="92">
        <v>100</v>
      </c>
      <c r="Y126" s="92">
        <v>100</v>
      </c>
      <c r="Z126" s="55"/>
      <c r="AA126" s="62"/>
      <c r="AB126" s="62"/>
      <c r="AC126" s="62">
        <v>300</v>
      </c>
      <c r="AD126" s="62">
        <v>100</v>
      </c>
      <c r="AE126" s="21" t="s">
        <v>145</v>
      </c>
      <c r="AF126" s="45" t="s">
        <v>144</v>
      </c>
      <c r="AG126" s="21" t="s">
        <v>145</v>
      </c>
      <c r="AH126" s="45" t="s">
        <v>144</v>
      </c>
      <c r="AI126" s="59" t="s">
        <v>273</v>
      </c>
      <c r="AJ126" s="59" t="s">
        <v>145</v>
      </c>
      <c r="AK126" s="59" t="s">
        <v>273</v>
      </c>
    </row>
    <row r="127" s="2" customFormat="1" ht="37.5" spans="1:37">
      <c r="A127" s="25"/>
      <c r="B127" s="11" t="s">
        <v>682</v>
      </c>
      <c r="C127" s="21"/>
      <c r="D127" s="22"/>
      <c r="E127" s="22"/>
      <c r="F127" s="38"/>
      <c r="G127" s="39"/>
      <c r="H127" s="22"/>
      <c r="I127" s="48"/>
      <c r="J127" s="22"/>
      <c r="K127" s="22"/>
      <c r="L127" s="49"/>
      <c r="M127" s="49"/>
      <c r="N127" s="11"/>
      <c r="O127" s="49"/>
      <c r="P127" s="49"/>
      <c r="Q127" s="49"/>
      <c r="R127" s="49"/>
      <c r="S127" s="39"/>
      <c r="T127" s="21"/>
      <c r="U127" s="48"/>
      <c r="V127" s="51"/>
      <c r="W127" s="11"/>
      <c r="X127" s="55">
        <f t="shared" ref="X127:AD127" si="22">SUM(X128:X141)</f>
        <v>750</v>
      </c>
      <c r="Y127" s="55">
        <f t="shared" si="22"/>
        <v>750</v>
      </c>
      <c r="Z127" s="55">
        <f t="shared" si="22"/>
        <v>0</v>
      </c>
      <c r="AA127" s="55">
        <f t="shared" si="22"/>
        <v>0</v>
      </c>
      <c r="AB127" s="55">
        <f t="shared" si="22"/>
        <v>0</v>
      </c>
      <c r="AC127" s="55">
        <f t="shared" si="22"/>
        <v>4436</v>
      </c>
      <c r="AD127" s="55">
        <f t="shared" si="22"/>
        <v>1266</v>
      </c>
      <c r="AE127" s="48"/>
      <c r="AF127" s="48"/>
      <c r="AG127" s="48"/>
      <c r="AH127" s="48"/>
      <c r="AI127" s="48"/>
      <c r="AJ127" s="48"/>
      <c r="AK127" s="48"/>
    </row>
    <row r="128" s="2" customFormat="1" ht="105" customHeight="1" spans="1:37">
      <c r="A128" s="25">
        <v>89</v>
      </c>
      <c r="B128" s="11"/>
      <c r="C128" s="21" t="s">
        <v>683</v>
      </c>
      <c r="D128" s="22" t="s">
        <v>684</v>
      </c>
      <c r="E128" s="21" t="s">
        <v>188</v>
      </c>
      <c r="F128" s="26" t="s">
        <v>685</v>
      </c>
      <c r="G128" s="27"/>
      <c r="H128" s="22" t="s">
        <v>686</v>
      </c>
      <c r="I128" s="48" t="s">
        <v>687</v>
      </c>
      <c r="J128" s="22" t="s">
        <v>686</v>
      </c>
      <c r="K128" s="22" t="s">
        <v>684</v>
      </c>
      <c r="L128" s="45" t="s">
        <v>132</v>
      </c>
      <c r="M128" s="45" t="s">
        <v>133</v>
      </c>
      <c r="N128" s="11" t="s">
        <v>255</v>
      </c>
      <c r="O128" s="45" t="s">
        <v>619</v>
      </c>
      <c r="P128" s="45" t="s">
        <v>688</v>
      </c>
      <c r="Q128" s="45" t="s">
        <v>203</v>
      </c>
      <c r="R128" s="45" t="s">
        <v>138</v>
      </c>
      <c r="S128" s="21" t="s">
        <v>326</v>
      </c>
      <c r="T128" s="21" t="s">
        <v>140</v>
      </c>
      <c r="U128" s="59" t="s">
        <v>327</v>
      </c>
      <c r="V128" s="60">
        <v>18691661886</v>
      </c>
      <c r="W128" s="11" t="s">
        <v>143</v>
      </c>
      <c r="X128" s="54">
        <v>100</v>
      </c>
      <c r="Y128" s="54">
        <v>100</v>
      </c>
      <c r="Z128" s="55"/>
      <c r="AA128" s="62"/>
      <c r="AB128" s="62"/>
      <c r="AC128" s="62">
        <v>248</v>
      </c>
      <c r="AD128" s="62">
        <v>80</v>
      </c>
      <c r="AE128" s="21" t="s">
        <v>145</v>
      </c>
      <c r="AF128" s="21" t="s">
        <v>145</v>
      </c>
      <c r="AG128" s="21" t="s">
        <v>144</v>
      </c>
      <c r="AH128" s="45" t="s">
        <v>144</v>
      </c>
      <c r="AI128" s="44" t="s">
        <v>146</v>
      </c>
      <c r="AJ128" s="45" t="s">
        <v>144</v>
      </c>
      <c r="AK128" s="45" t="s">
        <v>147</v>
      </c>
    </row>
    <row r="129" s="2" customFormat="1" ht="105" customHeight="1" spans="1:37">
      <c r="A129" s="25">
        <v>90</v>
      </c>
      <c r="B129" s="11"/>
      <c r="C129" s="21" t="s">
        <v>689</v>
      </c>
      <c r="D129" s="22" t="s">
        <v>690</v>
      </c>
      <c r="E129" s="21" t="s">
        <v>188</v>
      </c>
      <c r="F129" s="26" t="s">
        <v>691</v>
      </c>
      <c r="G129" s="27"/>
      <c r="H129" s="22" t="s">
        <v>692</v>
      </c>
      <c r="I129" s="48" t="s">
        <v>693</v>
      </c>
      <c r="J129" s="22" t="s">
        <v>692</v>
      </c>
      <c r="K129" s="22" t="s">
        <v>690</v>
      </c>
      <c r="L129" s="45" t="s">
        <v>132</v>
      </c>
      <c r="M129" s="45" t="s">
        <v>133</v>
      </c>
      <c r="N129" s="11" t="s">
        <v>414</v>
      </c>
      <c r="O129" s="45" t="s">
        <v>232</v>
      </c>
      <c r="P129" s="45" t="s">
        <v>488</v>
      </c>
      <c r="Q129" s="45" t="s">
        <v>203</v>
      </c>
      <c r="R129" s="45" t="s">
        <v>138</v>
      </c>
      <c r="S129" s="39" t="s">
        <v>326</v>
      </c>
      <c r="T129" s="21" t="s">
        <v>140</v>
      </c>
      <c r="U129" s="59" t="s">
        <v>327</v>
      </c>
      <c r="V129" s="60">
        <v>18691661886</v>
      </c>
      <c r="W129" s="11" t="s">
        <v>143</v>
      </c>
      <c r="X129" s="54">
        <v>50</v>
      </c>
      <c r="Y129" s="54">
        <v>50</v>
      </c>
      <c r="Z129" s="55"/>
      <c r="AA129" s="62"/>
      <c r="AB129" s="62"/>
      <c r="AC129" s="62">
        <v>106</v>
      </c>
      <c r="AD129" s="62">
        <v>43</v>
      </c>
      <c r="AE129" s="21" t="s">
        <v>145</v>
      </c>
      <c r="AF129" s="21" t="s">
        <v>145</v>
      </c>
      <c r="AG129" s="21" t="s">
        <v>144</v>
      </c>
      <c r="AH129" s="45" t="s">
        <v>144</v>
      </c>
      <c r="AI129" s="44" t="s">
        <v>146</v>
      </c>
      <c r="AJ129" s="45" t="s">
        <v>144</v>
      </c>
      <c r="AK129" s="45" t="s">
        <v>147</v>
      </c>
    </row>
    <row r="130" s="2" customFormat="1" ht="105" customHeight="1" spans="1:37">
      <c r="A130" s="25">
        <v>91</v>
      </c>
      <c r="B130" s="11"/>
      <c r="C130" s="21" t="s">
        <v>694</v>
      </c>
      <c r="D130" s="22" t="s">
        <v>695</v>
      </c>
      <c r="E130" s="21" t="s">
        <v>188</v>
      </c>
      <c r="F130" s="26" t="s">
        <v>696</v>
      </c>
      <c r="G130" s="27"/>
      <c r="H130" s="28" t="s">
        <v>697</v>
      </c>
      <c r="I130" s="48" t="s">
        <v>698</v>
      </c>
      <c r="J130" s="28" t="s">
        <v>697</v>
      </c>
      <c r="K130" s="22" t="s">
        <v>695</v>
      </c>
      <c r="L130" s="45" t="s">
        <v>132</v>
      </c>
      <c r="M130" s="45" t="s">
        <v>133</v>
      </c>
      <c r="N130" s="11" t="s">
        <v>414</v>
      </c>
      <c r="O130" s="45" t="s">
        <v>619</v>
      </c>
      <c r="P130" s="45" t="s">
        <v>699</v>
      </c>
      <c r="Q130" s="45" t="s">
        <v>203</v>
      </c>
      <c r="R130" s="45" t="s">
        <v>138</v>
      </c>
      <c r="S130" s="39" t="s">
        <v>193</v>
      </c>
      <c r="T130" s="21" t="s">
        <v>140</v>
      </c>
      <c r="U130" s="45" t="s">
        <v>194</v>
      </c>
      <c r="V130" s="56" t="s">
        <v>195</v>
      </c>
      <c r="W130" s="11" t="s">
        <v>143</v>
      </c>
      <c r="X130" s="54">
        <v>50</v>
      </c>
      <c r="Y130" s="54">
        <v>50</v>
      </c>
      <c r="Z130" s="55"/>
      <c r="AA130" s="62"/>
      <c r="AB130" s="62"/>
      <c r="AC130" s="62">
        <v>216</v>
      </c>
      <c r="AD130" s="62">
        <v>72</v>
      </c>
      <c r="AE130" s="21" t="s">
        <v>145</v>
      </c>
      <c r="AF130" s="21" t="s">
        <v>145</v>
      </c>
      <c r="AG130" s="21" t="s">
        <v>144</v>
      </c>
      <c r="AH130" s="45" t="s">
        <v>144</v>
      </c>
      <c r="AI130" s="44" t="s">
        <v>146</v>
      </c>
      <c r="AJ130" s="45" t="s">
        <v>144</v>
      </c>
      <c r="AK130" s="45" t="s">
        <v>147</v>
      </c>
    </row>
    <row r="131" s="2" customFormat="1" ht="105" customHeight="1" spans="1:37">
      <c r="A131" s="25">
        <v>92</v>
      </c>
      <c r="B131" s="11"/>
      <c r="C131" s="21" t="s">
        <v>700</v>
      </c>
      <c r="D131" s="22" t="s">
        <v>701</v>
      </c>
      <c r="E131" s="21" t="s">
        <v>188</v>
      </c>
      <c r="F131" s="26" t="s">
        <v>316</v>
      </c>
      <c r="G131" s="27"/>
      <c r="H131" s="28" t="s">
        <v>702</v>
      </c>
      <c r="I131" s="48" t="s">
        <v>698</v>
      </c>
      <c r="J131" s="28" t="s">
        <v>702</v>
      </c>
      <c r="K131" s="22" t="s">
        <v>701</v>
      </c>
      <c r="L131" s="45" t="s">
        <v>132</v>
      </c>
      <c r="M131" s="45" t="s">
        <v>133</v>
      </c>
      <c r="N131" s="11" t="s">
        <v>414</v>
      </c>
      <c r="O131" s="45" t="s">
        <v>619</v>
      </c>
      <c r="P131" s="45" t="s">
        <v>463</v>
      </c>
      <c r="Q131" s="45" t="s">
        <v>203</v>
      </c>
      <c r="R131" s="45" t="s">
        <v>138</v>
      </c>
      <c r="S131" s="39" t="s">
        <v>193</v>
      </c>
      <c r="T131" s="21" t="s">
        <v>140</v>
      </c>
      <c r="U131" s="45" t="s">
        <v>194</v>
      </c>
      <c r="V131" s="56" t="s">
        <v>195</v>
      </c>
      <c r="W131" s="11" t="s">
        <v>143</v>
      </c>
      <c r="X131" s="54">
        <v>50</v>
      </c>
      <c r="Y131" s="54">
        <v>50</v>
      </c>
      <c r="Z131" s="55"/>
      <c r="AA131" s="62"/>
      <c r="AB131" s="62"/>
      <c r="AC131" s="62">
        <v>213</v>
      </c>
      <c r="AD131" s="62">
        <v>89</v>
      </c>
      <c r="AE131" s="21" t="s">
        <v>145</v>
      </c>
      <c r="AF131" s="21" t="s">
        <v>145</v>
      </c>
      <c r="AG131" s="21" t="s">
        <v>144</v>
      </c>
      <c r="AH131" s="45" t="s">
        <v>144</v>
      </c>
      <c r="AI131" s="44" t="s">
        <v>146</v>
      </c>
      <c r="AJ131" s="45" t="s">
        <v>144</v>
      </c>
      <c r="AK131" s="45" t="s">
        <v>147</v>
      </c>
    </row>
    <row r="132" s="2" customFormat="1" ht="105" customHeight="1" spans="1:37">
      <c r="A132" s="25">
        <v>93</v>
      </c>
      <c r="B132" s="11"/>
      <c r="C132" s="21" t="s">
        <v>703</v>
      </c>
      <c r="D132" s="22" t="s">
        <v>704</v>
      </c>
      <c r="E132" s="21" t="s">
        <v>188</v>
      </c>
      <c r="F132" s="26" t="s">
        <v>705</v>
      </c>
      <c r="G132" s="27"/>
      <c r="H132" s="28" t="s">
        <v>706</v>
      </c>
      <c r="I132" s="48" t="s">
        <v>698</v>
      </c>
      <c r="J132" s="28" t="s">
        <v>706</v>
      </c>
      <c r="K132" s="22" t="s">
        <v>704</v>
      </c>
      <c r="L132" s="45" t="s">
        <v>132</v>
      </c>
      <c r="M132" s="45" t="s">
        <v>133</v>
      </c>
      <c r="N132" s="11" t="s">
        <v>414</v>
      </c>
      <c r="O132" s="45" t="s">
        <v>619</v>
      </c>
      <c r="P132" s="45" t="s">
        <v>707</v>
      </c>
      <c r="Q132" s="45" t="s">
        <v>203</v>
      </c>
      <c r="R132" s="45" t="s">
        <v>138</v>
      </c>
      <c r="S132" s="39" t="s">
        <v>193</v>
      </c>
      <c r="T132" s="21" t="s">
        <v>140</v>
      </c>
      <c r="U132" s="45" t="s">
        <v>194</v>
      </c>
      <c r="V132" s="56" t="s">
        <v>195</v>
      </c>
      <c r="W132" s="11" t="s">
        <v>143</v>
      </c>
      <c r="X132" s="54">
        <v>50</v>
      </c>
      <c r="Y132" s="54">
        <v>50</v>
      </c>
      <c r="Z132" s="55"/>
      <c r="AA132" s="62"/>
      <c r="AB132" s="62"/>
      <c r="AC132" s="62">
        <v>154</v>
      </c>
      <c r="AD132" s="62">
        <v>39</v>
      </c>
      <c r="AE132" s="21" t="s">
        <v>145</v>
      </c>
      <c r="AF132" s="21" t="s">
        <v>145</v>
      </c>
      <c r="AG132" s="21" t="s">
        <v>145</v>
      </c>
      <c r="AH132" s="45" t="s">
        <v>144</v>
      </c>
      <c r="AI132" s="44" t="s">
        <v>146</v>
      </c>
      <c r="AJ132" s="45" t="s">
        <v>144</v>
      </c>
      <c r="AK132" s="45" t="s">
        <v>147</v>
      </c>
    </row>
    <row r="133" s="2" customFormat="1" ht="105" customHeight="1" spans="1:37">
      <c r="A133" s="25">
        <v>94</v>
      </c>
      <c r="B133" s="11"/>
      <c r="C133" s="21" t="s">
        <v>708</v>
      </c>
      <c r="D133" s="22" t="s">
        <v>709</v>
      </c>
      <c r="E133" s="21" t="s">
        <v>188</v>
      </c>
      <c r="F133" s="26" t="s">
        <v>310</v>
      </c>
      <c r="G133" s="27"/>
      <c r="H133" s="28" t="s">
        <v>710</v>
      </c>
      <c r="I133" s="48" t="s">
        <v>698</v>
      </c>
      <c r="J133" s="28" t="s">
        <v>710</v>
      </c>
      <c r="K133" s="22" t="s">
        <v>709</v>
      </c>
      <c r="L133" s="45" t="s">
        <v>132</v>
      </c>
      <c r="M133" s="45" t="s">
        <v>133</v>
      </c>
      <c r="N133" s="11" t="s">
        <v>414</v>
      </c>
      <c r="O133" s="45" t="s">
        <v>619</v>
      </c>
      <c r="P133" s="45" t="s">
        <v>711</v>
      </c>
      <c r="Q133" s="45" t="s">
        <v>203</v>
      </c>
      <c r="R133" s="45" t="s">
        <v>138</v>
      </c>
      <c r="S133" s="48" t="s">
        <v>161</v>
      </c>
      <c r="T133" s="21" t="s">
        <v>140</v>
      </c>
      <c r="U133" s="21" t="s">
        <v>162</v>
      </c>
      <c r="V133" s="56" t="s">
        <v>163</v>
      </c>
      <c r="W133" s="11" t="s">
        <v>143</v>
      </c>
      <c r="X133" s="54">
        <v>50</v>
      </c>
      <c r="Y133" s="54">
        <v>50</v>
      </c>
      <c r="Z133" s="55"/>
      <c r="AA133" s="62"/>
      <c r="AB133" s="62"/>
      <c r="AC133" s="62">
        <v>472</v>
      </c>
      <c r="AD133" s="62">
        <v>114</v>
      </c>
      <c r="AE133" s="21" t="s">
        <v>145</v>
      </c>
      <c r="AF133" s="21" t="s">
        <v>145</v>
      </c>
      <c r="AG133" s="21" t="s">
        <v>145</v>
      </c>
      <c r="AH133" s="45" t="s">
        <v>144</v>
      </c>
      <c r="AI133" s="44" t="s">
        <v>146</v>
      </c>
      <c r="AJ133" s="45" t="s">
        <v>144</v>
      </c>
      <c r="AK133" s="45" t="s">
        <v>147</v>
      </c>
    </row>
    <row r="134" s="2" customFormat="1" ht="105" customHeight="1" spans="1:37">
      <c r="A134" s="25">
        <v>95</v>
      </c>
      <c r="B134" s="11"/>
      <c r="C134" s="21" t="s">
        <v>712</v>
      </c>
      <c r="D134" s="22" t="s">
        <v>713</v>
      </c>
      <c r="E134" s="21" t="s">
        <v>188</v>
      </c>
      <c r="F134" s="26" t="s">
        <v>549</v>
      </c>
      <c r="G134" s="27"/>
      <c r="H134" s="28" t="s">
        <v>714</v>
      </c>
      <c r="I134" s="48" t="s">
        <v>698</v>
      </c>
      <c r="J134" s="28" t="s">
        <v>714</v>
      </c>
      <c r="K134" s="22" t="s">
        <v>713</v>
      </c>
      <c r="L134" s="45" t="s">
        <v>132</v>
      </c>
      <c r="M134" s="45" t="s">
        <v>133</v>
      </c>
      <c r="N134" s="11" t="s">
        <v>414</v>
      </c>
      <c r="O134" s="45" t="s">
        <v>619</v>
      </c>
      <c r="P134" s="45" t="s">
        <v>681</v>
      </c>
      <c r="Q134" s="45" t="s">
        <v>203</v>
      </c>
      <c r="R134" s="45" t="s">
        <v>138</v>
      </c>
      <c r="S134" s="39" t="s">
        <v>139</v>
      </c>
      <c r="T134" s="21" t="s">
        <v>140</v>
      </c>
      <c r="U134" s="45" t="s">
        <v>141</v>
      </c>
      <c r="V134" s="56" t="s">
        <v>142</v>
      </c>
      <c r="W134" s="11" t="s">
        <v>143</v>
      </c>
      <c r="X134" s="54">
        <v>50</v>
      </c>
      <c r="Y134" s="54">
        <v>50</v>
      </c>
      <c r="Z134" s="55"/>
      <c r="AA134" s="62"/>
      <c r="AB134" s="62"/>
      <c r="AC134" s="62">
        <v>401</v>
      </c>
      <c r="AD134" s="62">
        <v>100</v>
      </c>
      <c r="AE134" s="21" t="s">
        <v>145</v>
      </c>
      <c r="AF134" s="21" t="s">
        <v>145</v>
      </c>
      <c r="AG134" s="89" t="s">
        <v>145</v>
      </c>
      <c r="AH134" s="45" t="s">
        <v>144</v>
      </c>
      <c r="AI134" s="44" t="s">
        <v>146</v>
      </c>
      <c r="AJ134" s="45" t="s">
        <v>144</v>
      </c>
      <c r="AK134" s="45" t="s">
        <v>147</v>
      </c>
    </row>
    <row r="135" s="2" customFormat="1" ht="105" customHeight="1" spans="1:37">
      <c r="A135" s="25">
        <v>96</v>
      </c>
      <c r="B135" s="11"/>
      <c r="C135" s="21" t="s">
        <v>715</v>
      </c>
      <c r="D135" s="22" t="s">
        <v>716</v>
      </c>
      <c r="E135" s="21" t="s">
        <v>188</v>
      </c>
      <c r="F135" s="26" t="s">
        <v>229</v>
      </c>
      <c r="G135" s="27"/>
      <c r="H135" s="28" t="s">
        <v>717</v>
      </c>
      <c r="I135" s="48" t="s">
        <v>698</v>
      </c>
      <c r="J135" s="28" t="s">
        <v>717</v>
      </c>
      <c r="K135" s="22" t="s">
        <v>716</v>
      </c>
      <c r="L135" s="45" t="s">
        <v>132</v>
      </c>
      <c r="M135" s="45" t="s">
        <v>133</v>
      </c>
      <c r="N135" s="11" t="s">
        <v>414</v>
      </c>
      <c r="O135" s="45" t="s">
        <v>619</v>
      </c>
      <c r="P135" s="45" t="s">
        <v>718</v>
      </c>
      <c r="Q135" s="45" t="s">
        <v>203</v>
      </c>
      <c r="R135" s="45" t="s">
        <v>138</v>
      </c>
      <c r="S135" s="39" t="s">
        <v>178</v>
      </c>
      <c r="T135" s="21" t="s">
        <v>140</v>
      </c>
      <c r="U135" s="59" t="s">
        <v>179</v>
      </c>
      <c r="V135" s="60">
        <v>15291600015</v>
      </c>
      <c r="W135" s="11" t="s">
        <v>143</v>
      </c>
      <c r="X135" s="54">
        <v>50</v>
      </c>
      <c r="Y135" s="54">
        <v>50</v>
      </c>
      <c r="Z135" s="55"/>
      <c r="AA135" s="62"/>
      <c r="AB135" s="62"/>
      <c r="AC135" s="62">
        <v>551</v>
      </c>
      <c r="AD135" s="62">
        <v>127</v>
      </c>
      <c r="AE135" s="21" t="s">
        <v>145</v>
      </c>
      <c r="AF135" s="21" t="s">
        <v>145</v>
      </c>
      <c r="AG135" s="21" t="s">
        <v>144</v>
      </c>
      <c r="AH135" s="45" t="s">
        <v>144</v>
      </c>
      <c r="AI135" s="44" t="s">
        <v>146</v>
      </c>
      <c r="AJ135" s="45" t="s">
        <v>144</v>
      </c>
      <c r="AK135" s="45" t="s">
        <v>147</v>
      </c>
    </row>
    <row r="136" s="2" customFormat="1" ht="105" customHeight="1" spans="1:37">
      <c r="A136" s="25">
        <v>97</v>
      </c>
      <c r="B136" s="11"/>
      <c r="C136" s="21" t="s">
        <v>719</v>
      </c>
      <c r="D136" s="22" t="s">
        <v>720</v>
      </c>
      <c r="E136" s="21" t="s">
        <v>188</v>
      </c>
      <c r="F136" s="26" t="s">
        <v>562</v>
      </c>
      <c r="G136" s="27"/>
      <c r="H136" s="28" t="s">
        <v>721</v>
      </c>
      <c r="I136" s="48" t="s">
        <v>698</v>
      </c>
      <c r="J136" s="28" t="s">
        <v>721</v>
      </c>
      <c r="K136" s="22" t="s">
        <v>720</v>
      </c>
      <c r="L136" s="45" t="s">
        <v>132</v>
      </c>
      <c r="M136" s="45" t="s">
        <v>133</v>
      </c>
      <c r="N136" s="11" t="s">
        <v>414</v>
      </c>
      <c r="O136" s="45" t="s">
        <v>619</v>
      </c>
      <c r="P136" s="45" t="s">
        <v>722</v>
      </c>
      <c r="Q136" s="45" t="s">
        <v>203</v>
      </c>
      <c r="R136" s="45" t="s">
        <v>138</v>
      </c>
      <c r="S136" s="21" t="s">
        <v>178</v>
      </c>
      <c r="T136" s="21" t="s">
        <v>140</v>
      </c>
      <c r="U136" s="59" t="s">
        <v>179</v>
      </c>
      <c r="V136" s="60">
        <v>15291600015</v>
      </c>
      <c r="W136" s="11" t="s">
        <v>143</v>
      </c>
      <c r="X136" s="54">
        <v>50</v>
      </c>
      <c r="Y136" s="54">
        <v>50</v>
      </c>
      <c r="Z136" s="55"/>
      <c r="AA136" s="62"/>
      <c r="AB136" s="62"/>
      <c r="AC136" s="62">
        <v>337</v>
      </c>
      <c r="AD136" s="62">
        <v>69</v>
      </c>
      <c r="AE136" s="21" t="s">
        <v>145</v>
      </c>
      <c r="AF136" s="21" t="s">
        <v>145</v>
      </c>
      <c r="AG136" s="21" t="s">
        <v>145</v>
      </c>
      <c r="AH136" s="45" t="s">
        <v>144</v>
      </c>
      <c r="AI136" s="44" t="s">
        <v>146</v>
      </c>
      <c r="AJ136" s="45" t="s">
        <v>144</v>
      </c>
      <c r="AK136" s="45" t="s">
        <v>147</v>
      </c>
    </row>
    <row r="137" s="2" customFormat="1" ht="105" customHeight="1" spans="1:37">
      <c r="A137" s="25">
        <v>98</v>
      </c>
      <c r="B137" s="11"/>
      <c r="C137" s="21" t="s">
        <v>723</v>
      </c>
      <c r="D137" s="22" t="s">
        <v>724</v>
      </c>
      <c r="E137" s="21" t="s">
        <v>188</v>
      </c>
      <c r="F137" s="26" t="s">
        <v>725</v>
      </c>
      <c r="G137" s="27"/>
      <c r="H137" s="28" t="s">
        <v>726</v>
      </c>
      <c r="I137" s="48" t="s">
        <v>698</v>
      </c>
      <c r="J137" s="28" t="s">
        <v>726</v>
      </c>
      <c r="K137" s="22" t="s">
        <v>724</v>
      </c>
      <c r="L137" s="45" t="s">
        <v>132</v>
      </c>
      <c r="M137" s="45" t="s">
        <v>133</v>
      </c>
      <c r="N137" s="11" t="s">
        <v>414</v>
      </c>
      <c r="O137" s="45" t="s">
        <v>619</v>
      </c>
      <c r="P137" s="45" t="s">
        <v>722</v>
      </c>
      <c r="Q137" s="45" t="s">
        <v>203</v>
      </c>
      <c r="R137" s="45" t="s">
        <v>138</v>
      </c>
      <c r="S137" s="39" t="s">
        <v>170</v>
      </c>
      <c r="T137" s="21" t="s">
        <v>140</v>
      </c>
      <c r="U137" s="45" t="s">
        <v>171</v>
      </c>
      <c r="V137" s="58">
        <v>15332521000</v>
      </c>
      <c r="W137" s="11" t="s">
        <v>143</v>
      </c>
      <c r="X137" s="54">
        <v>50</v>
      </c>
      <c r="Y137" s="54">
        <v>50</v>
      </c>
      <c r="Z137" s="55"/>
      <c r="AA137" s="62"/>
      <c r="AB137" s="62"/>
      <c r="AC137" s="62">
        <v>174</v>
      </c>
      <c r="AD137" s="62">
        <v>69</v>
      </c>
      <c r="AE137" s="21" t="s">
        <v>145</v>
      </c>
      <c r="AF137" s="21" t="s">
        <v>145</v>
      </c>
      <c r="AG137" s="21" t="s">
        <v>145</v>
      </c>
      <c r="AH137" s="45" t="s">
        <v>144</v>
      </c>
      <c r="AI137" s="44" t="s">
        <v>146</v>
      </c>
      <c r="AJ137" s="45" t="s">
        <v>144</v>
      </c>
      <c r="AK137" s="45" t="s">
        <v>147</v>
      </c>
    </row>
    <row r="138" s="2" customFormat="1" ht="105" customHeight="1" spans="1:37">
      <c r="A138" s="25">
        <v>99</v>
      </c>
      <c r="B138" s="11"/>
      <c r="C138" s="21" t="s">
        <v>727</v>
      </c>
      <c r="D138" s="22" t="s">
        <v>728</v>
      </c>
      <c r="E138" s="21" t="s">
        <v>188</v>
      </c>
      <c r="F138" s="26" t="s">
        <v>729</v>
      </c>
      <c r="G138" s="27"/>
      <c r="H138" s="28" t="s">
        <v>730</v>
      </c>
      <c r="I138" s="48" t="s">
        <v>698</v>
      </c>
      <c r="J138" s="28" t="s">
        <v>730</v>
      </c>
      <c r="K138" s="22" t="s">
        <v>728</v>
      </c>
      <c r="L138" s="45" t="s">
        <v>132</v>
      </c>
      <c r="M138" s="45" t="s">
        <v>133</v>
      </c>
      <c r="N138" s="11" t="s">
        <v>414</v>
      </c>
      <c r="O138" s="45" t="s">
        <v>619</v>
      </c>
      <c r="P138" s="45" t="s">
        <v>488</v>
      </c>
      <c r="Q138" s="45" t="s">
        <v>203</v>
      </c>
      <c r="R138" s="45" t="s">
        <v>138</v>
      </c>
      <c r="S138" s="21" t="s">
        <v>170</v>
      </c>
      <c r="T138" s="21" t="s">
        <v>140</v>
      </c>
      <c r="U138" s="45" t="s">
        <v>171</v>
      </c>
      <c r="V138" s="58">
        <v>15332521000</v>
      </c>
      <c r="W138" s="11" t="s">
        <v>143</v>
      </c>
      <c r="X138" s="54">
        <v>50</v>
      </c>
      <c r="Y138" s="54">
        <v>50</v>
      </c>
      <c r="Z138" s="55"/>
      <c r="AA138" s="62"/>
      <c r="AB138" s="62"/>
      <c r="AC138" s="62">
        <v>189</v>
      </c>
      <c r="AD138" s="62">
        <v>43</v>
      </c>
      <c r="AE138" s="21" t="s">
        <v>145</v>
      </c>
      <c r="AF138" s="21" t="s">
        <v>145</v>
      </c>
      <c r="AG138" s="21" t="s">
        <v>145</v>
      </c>
      <c r="AH138" s="45" t="s">
        <v>144</v>
      </c>
      <c r="AI138" s="44" t="s">
        <v>146</v>
      </c>
      <c r="AJ138" s="45" t="s">
        <v>144</v>
      </c>
      <c r="AK138" s="45" t="s">
        <v>147</v>
      </c>
    </row>
    <row r="139" s="2" customFormat="1" ht="105" customHeight="1" spans="1:37">
      <c r="A139" s="25">
        <v>100</v>
      </c>
      <c r="B139" s="11"/>
      <c r="C139" s="21" t="s">
        <v>731</v>
      </c>
      <c r="D139" s="22" t="s">
        <v>732</v>
      </c>
      <c r="E139" s="21" t="s">
        <v>188</v>
      </c>
      <c r="F139" s="26" t="s">
        <v>733</v>
      </c>
      <c r="G139" s="27"/>
      <c r="H139" s="28" t="s">
        <v>734</v>
      </c>
      <c r="I139" s="48" t="s">
        <v>698</v>
      </c>
      <c r="J139" s="28" t="s">
        <v>734</v>
      </c>
      <c r="K139" s="22" t="s">
        <v>732</v>
      </c>
      <c r="L139" s="45" t="s">
        <v>132</v>
      </c>
      <c r="M139" s="45" t="s">
        <v>133</v>
      </c>
      <c r="N139" s="11" t="s">
        <v>414</v>
      </c>
      <c r="O139" s="45" t="s">
        <v>619</v>
      </c>
      <c r="P139" s="45" t="s">
        <v>431</v>
      </c>
      <c r="Q139" s="45" t="s">
        <v>203</v>
      </c>
      <c r="R139" s="45" t="s">
        <v>138</v>
      </c>
      <c r="S139" s="21" t="s">
        <v>170</v>
      </c>
      <c r="T139" s="21" t="s">
        <v>140</v>
      </c>
      <c r="U139" s="45" t="s">
        <v>171</v>
      </c>
      <c r="V139" s="58">
        <v>15332521000</v>
      </c>
      <c r="W139" s="11" t="s">
        <v>143</v>
      </c>
      <c r="X139" s="54">
        <v>50</v>
      </c>
      <c r="Y139" s="54">
        <v>50</v>
      </c>
      <c r="Z139" s="55"/>
      <c r="AA139" s="62"/>
      <c r="AB139" s="62"/>
      <c r="AC139" s="62">
        <v>401</v>
      </c>
      <c r="AD139" s="62">
        <v>143</v>
      </c>
      <c r="AE139" s="21" t="s">
        <v>145</v>
      </c>
      <c r="AF139" s="21" t="s">
        <v>145</v>
      </c>
      <c r="AG139" s="21" t="s">
        <v>144</v>
      </c>
      <c r="AH139" s="45" t="s">
        <v>144</v>
      </c>
      <c r="AI139" s="44" t="s">
        <v>146</v>
      </c>
      <c r="AJ139" s="45" t="s">
        <v>144</v>
      </c>
      <c r="AK139" s="45" t="s">
        <v>147</v>
      </c>
    </row>
    <row r="140" s="2" customFormat="1" ht="105" customHeight="1" spans="1:37">
      <c r="A140" s="25">
        <v>101</v>
      </c>
      <c r="B140" s="11"/>
      <c r="C140" s="21" t="s">
        <v>735</v>
      </c>
      <c r="D140" s="22" t="s">
        <v>736</v>
      </c>
      <c r="E140" s="21" t="s">
        <v>188</v>
      </c>
      <c r="F140" s="26" t="s">
        <v>291</v>
      </c>
      <c r="G140" s="27"/>
      <c r="H140" s="28" t="s">
        <v>737</v>
      </c>
      <c r="I140" s="48" t="s">
        <v>698</v>
      </c>
      <c r="J140" s="28" t="s">
        <v>737</v>
      </c>
      <c r="K140" s="22" t="s">
        <v>736</v>
      </c>
      <c r="L140" s="45" t="s">
        <v>132</v>
      </c>
      <c r="M140" s="45" t="s">
        <v>133</v>
      </c>
      <c r="N140" s="11" t="s">
        <v>414</v>
      </c>
      <c r="O140" s="45" t="s">
        <v>619</v>
      </c>
      <c r="P140" s="45" t="s">
        <v>571</v>
      </c>
      <c r="Q140" s="45" t="s">
        <v>203</v>
      </c>
      <c r="R140" s="45" t="s">
        <v>138</v>
      </c>
      <c r="S140" s="21" t="s">
        <v>170</v>
      </c>
      <c r="T140" s="21" t="s">
        <v>140</v>
      </c>
      <c r="U140" s="45" t="s">
        <v>171</v>
      </c>
      <c r="V140" s="58">
        <v>15332521000</v>
      </c>
      <c r="W140" s="11" t="s">
        <v>143</v>
      </c>
      <c r="X140" s="54">
        <v>50</v>
      </c>
      <c r="Y140" s="54">
        <v>50</v>
      </c>
      <c r="Z140" s="55"/>
      <c r="AA140" s="62"/>
      <c r="AB140" s="62"/>
      <c r="AC140" s="62">
        <v>532</v>
      </c>
      <c r="AD140" s="62">
        <v>154</v>
      </c>
      <c r="AE140" s="21" t="s">
        <v>145</v>
      </c>
      <c r="AF140" s="21" t="s">
        <v>145</v>
      </c>
      <c r="AG140" s="89" t="s">
        <v>144</v>
      </c>
      <c r="AH140" s="45" t="s">
        <v>144</v>
      </c>
      <c r="AI140" s="44" t="s">
        <v>146</v>
      </c>
      <c r="AJ140" s="45" t="s">
        <v>144</v>
      </c>
      <c r="AK140" s="45" t="s">
        <v>147</v>
      </c>
    </row>
    <row r="141" s="2" customFormat="1" ht="105" customHeight="1" spans="1:37">
      <c r="A141" s="25">
        <v>102</v>
      </c>
      <c r="B141" s="11"/>
      <c r="C141" s="21" t="s">
        <v>738</v>
      </c>
      <c r="D141" s="22" t="s">
        <v>739</v>
      </c>
      <c r="E141" s="21" t="s">
        <v>188</v>
      </c>
      <c r="F141" s="26" t="s">
        <v>213</v>
      </c>
      <c r="G141" s="27"/>
      <c r="H141" s="28" t="s">
        <v>740</v>
      </c>
      <c r="I141" s="48" t="s">
        <v>698</v>
      </c>
      <c r="J141" s="28" t="s">
        <v>740</v>
      </c>
      <c r="K141" s="22" t="s">
        <v>739</v>
      </c>
      <c r="L141" s="45" t="s">
        <v>132</v>
      </c>
      <c r="M141" s="45" t="s">
        <v>133</v>
      </c>
      <c r="N141" s="11" t="s">
        <v>414</v>
      </c>
      <c r="O141" s="45" t="s">
        <v>619</v>
      </c>
      <c r="P141" s="45" t="s">
        <v>741</v>
      </c>
      <c r="Q141" s="45" t="s">
        <v>203</v>
      </c>
      <c r="R141" s="45" t="s">
        <v>138</v>
      </c>
      <c r="S141" s="39" t="s">
        <v>170</v>
      </c>
      <c r="T141" s="21" t="s">
        <v>140</v>
      </c>
      <c r="U141" s="45" t="s">
        <v>171</v>
      </c>
      <c r="V141" s="58">
        <v>15332521000</v>
      </c>
      <c r="W141" s="11" t="s">
        <v>143</v>
      </c>
      <c r="X141" s="54">
        <v>50</v>
      </c>
      <c r="Y141" s="54">
        <v>50</v>
      </c>
      <c r="Z141" s="55"/>
      <c r="AA141" s="62"/>
      <c r="AB141" s="62"/>
      <c r="AC141" s="62">
        <v>442</v>
      </c>
      <c r="AD141" s="62">
        <v>124</v>
      </c>
      <c r="AE141" s="21" t="s">
        <v>145</v>
      </c>
      <c r="AF141" s="21" t="s">
        <v>145</v>
      </c>
      <c r="AG141" s="21" t="s">
        <v>144</v>
      </c>
      <c r="AH141" s="45" t="s">
        <v>144</v>
      </c>
      <c r="AI141" s="44" t="s">
        <v>146</v>
      </c>
      <c r="AJ141" s="45" t="s">
        <v>144</v>
      </c>
      <c r="AK141" s="45" t="s">
        <v>147</v>
      </c>
    </row>
    <row r="142" s="2" customFormat="1" ht="33" customHeight="1" spans="1:37">
      <c r="A142" s="25"/>
      <c r="B142" s="11" t="s">
        <v>742</v>
      </c>
      <c r="C142" s="21"/>
      <c r="D142" s="22"/>
      <c r="E142" s="22"/>
      <c r="F142" s="38"/>
      <c r="G142" s="39"/>
      <c r="H142" s="22"/>
      <c r="I142" s="48"/>
      <c r="J142" s="22"/>
      <c r="K142" s="22"/>
      <c r="L142" s="49"/>
      <c r="M142" s="49"/>
      <c r="N142" s="11"/>
      <c r="O142" s="49"/>
      <c r="P142" s="49"/>
      <c r="Q142" s="49"/>
      <c r="R142" s="49"/>
      <c r="S142" s="39"/>
      <c r="T142" s="21"/>
      <c r="U142" s="48"/>
      <c r="V142" s="51"/>
      <c r="W142" s="11"/>
      <c r="X142" s="55">
        <f t="shared" ref="X142:AD142" si="23">X143+X148+X152+X159</f>
        <v>209.8</v>
      </c>
      <c r="Y142" s="55">
        <f t="shared" si="23"/>
        <v>209.8</v>
      </c>
      <c r="Z142" s="55">
        <f t="shared" si="23"/>
        <v>0</v>
      </c>
      <c r="AA142" s="55">
        <f t="shared" si="23"/>
        <v>0</v>
      </c>
      <c r="AB142" s="55">
        <f t="shared" si="23"/>
        <v>0</v>
      </c>
      <c r="AC142" s="55">
        <f t="shared" si="23"/>
        <v>1700</v>
      </c>
      <c r="AD142" s="55">
        <f t="shared" si="23"/>
        <v>1700</v>
      </c>
      <c r="AE142" s="48"/>
      <c r="AF142" s="48"/>
      <c r="AG142" s="48"/>
      <c r="AH142" s="48"/>
      <c r="AI142" s="48"/>
      <c r="AJ142" s="48"/>
      <c r="AK142" s="48"/>
    </row>
    <row r="143" s="2" customFormat="1" ht="35" customHeight="1" spans="1:37">
      <c r="A143" s="25"/>
      <c r="B143" s="51" t="s">
        <v>743</v>
      </c>
      <c r="C143" s="48"/>
      <c r="D143" s="49"/>
      <c r="E143" s="49"/>
      <c r="F143" s="38"/>
      <c r="G143" s="39"/>
      <c r="H143" s="49"/>
      <c r="I143" s="48"/>
      <c r="J143" s="49"/>
      <c r="K143" s="49"/>
      <c r="L143" s="49"/>
      <c r="M143" s="49"/>
      <c r="N143" s="94"/>
      <c r="O143" s="49"/>
      <c r="P143" s="49"/>
      <c r="Q143" s="49"/>
      <c r="R143" s="49"/>
      <c r="S143" s="48"/>
      <c r="T143" s="21"/>
      <c r="U143" s="48"/>
      <c r="V143" s="51"/>
      <c r="W143" s="51"/>
      <c r="X143" s="55">
        <f t="shared" ref="X143:AD143" si="24">X144</f>
        <v>73</v>
      </c>
      <c r="Y143" s="55">
        <f t="shared" si="24"/>
        <v>73</v>
      </c>
      <c r="Z143" s="55">
        <f t="shared" si="24"/>
        <v>0</v>
      </c>
      <c r="AA143" s="55">
        <f t="shared" si="24"/>
        <v>0</v>
      </c>
      <c r="AB143" s="55">
        <f t="shared" si="24"/>
        <v>0</v>
      </c>
      <c r="AC143" s="55">
        <f t="shared" si="24"/>
        <v>1700</v>
      </c>
      <c r="AD143" s="55">
        <f t="shared" si="24"/>
        <v>1700</v>
      </c>
      <c r="AE143" s="48"/>
      <c r="AF143" s="48"/>
      <c r="AG143" s="48"/>
      <c r="AH143" s="48"/>
      <c r="AI143" s="48"/>
      <c r="AJ143" s="48"/>
      <c r="AK143" s="48"/>
    </row>
    <row r="144" s="2" customFormat="1" ht="31" customHeight="1" spans="1:37">
      <c r="A144" s="25"/>
      <c r="B144" s="11" t="s">
        <v>744</v>
      </c>
      <c r="C144" s="21"/>
      <c r="D144" s="22"/>
      <c r="E144" s="22"/>
      <c r="F144" s="26"/>
      <c r="G144" s="27"/>
      <c r="H144" s="22"/>
      <c r="I144" s="21"/>
      <c r="J144" s="22"/>
      <c r="K144" s="22"/>
      <c r="L144" s="22"/>
      <c r="M144" s="22"/>
      <c r="N144" s="83"/>
      <c r="O144" s="22"/>
      <c r="P144" s="22"/>
      <c r="Q144" s="22"/>
      <c r="R144" s="22"/>
      <c r="S144" s="21"/>
      <c r="T144" s="21"/>
      <c r="U144" s="21"/>
      <c r="V144" s="11"/>
      <c r="W144" s="11"/>
      <c r="X144" s="54">
        <f t="shared" ref="X144:AD144" si="25">X145+X146</f>
        <v>73</v>
      </c>
      <c r="Y144" s="54">
        <f t="shared" si="25"/>
        <v>73</v>
      </c>
      <c r="Z144" s="54">
        <f t="shared" si="25"/>
        <v>0</v>
      </c>
      <c r="AA144" s="54">
        <f t="shared" si="25"/>
        <v>0</v>
      </c>
      <c r="AB144" s="54">
        <f t="shared" si="25"/>
        <v>0</v>
      </c>
      <c r="AC144" s="54">
        <f t="shared" si="25"/>
        <v>1700</v>
      </c>
      <c r="AD144" s="54">
        <f t="shared" si="25"/>
        <v>1700</v>
      </c>
      <c r="AE144" s="21"/>
      <c r="AF144" s="21"/>
      <c r="AG144" s="21"/>
      <c r="AH144" s="21"/>
      <c r="AI144" s="21"/>
      <c r="AJ144" s="21"/>
      <c r="AK144" s="21"/>
    </row>
    <row r="145" s="2" customFormat="1" ht="52" customHeight="1" spans="1:37">
      <c r="A145" s="25">
        <v>103</v>
      </c>
      <c r="B145" s="11"/>
      <c r="C145" s="21" t="s">
        <v>745</v>
      </c>
      <c r="D145" s="22" t="s">
        <v>746</v>
      </c>
      <c r="E145" s="21" t="s">
        <v>188</v>
      </c>
      <c r="F145" s="26" t="s">
        <v>535</v>
      </c>
      <c r="G145" s="27"/>
      <c r="H145" s="22" t="s">
        <v>747</v>
      </c>
      <c r="I145" s="48" t="s">
        <v>748</v>
      </c>
      <c r="J145" s="22" t="s">
        <v>747</v>
      </c>
      <c r="K145" s="22" t="s">
        <v>746</v>
      </c>
      <c r="L145" s="45" t="s">
        <v>132</v>
      </c>
      <c r="M145" s="45" t="s">
        <v>133</v>
      </c>
      <c r="N145" s="45" t="s">
        <v>749</v>
      </c>
      <c r="O145" s="45" t="s">
        <v>619</v>
      </c>
      <c r="P145" s="45" t="s">
        <v>750</v>
      </c>
      <c r="Q145" s="45" t="s">
        <v>614</v>
      </c>
      <c r="R145" s="45" t="s">
        <v>138</v>
      </c>
      <c r="S145" s="21" t="s">
        <v>140</v>
      </c>
      <c r="T145" s="21" t="s">
        <v>140</v>
      </c>
      <c r="U145" s="48" t="s">
        <v>204</v>
      </c>
      <c r="V145" s="51">
        <v>13379166109</v>
      </c>
      <c r="W145" s="11" t="s">
        <v>143</v>
      </c>
      <c r="X145" s="54">
        <v>18</v>
      </c>
      <c r="Y145" s="54">
        <v>18</v>
      </c>
      <c r="Z145" s="54"/>
      <c r="AA145" s="62"/>
      <c r="AB145" s="62"/>
      <c r="AC145" s="62">
        <v>600</v>
      </c>
      <c r="AD145" s="62">
        <v>600</v>
      </c>
      <c r="AE145" s="21" t="s">
        <v>145</v>
      </c>
      <c r="AF145" s="45" t="s">
        <v>144</v>
      </c>
      <c r="AG145" s="21" t="s">
        <v>145</v>
      </c>
      <c r="AH145" s="76" t="s">
        <v>272</v>
      </c>
      <c r="AI145" s="59" t="s">
        <v>273</v>
      </c>
      <c r="AJ145" s="59" t="s">
        <v>145</v>
      </c>
      <c r="AK145" s="59" t="s">
        <v>273</v>
      </c>
    </row>
    <row r="146" s="2" customFormat="1" ht="55" customHeight="1" spans="1:37">
      <c r="A146" s="25">
        <v>104</v>
      </c>
      <c r="B146" s="11"/>
      <c r="C146" s="21" t="s">
        <v>751</v>
      </c>
      <c r="D146" s="22" t="s">
        <v>752</v>
      </c>
      <c r="E146" s="21" t="s">
        <v>188</v>
      </c>
      <c r="F146" s="26" t="s">
        <v>535</v>
      </c>
      <c r="G146" s="27"/>
      <c r="H146" s="22" t="s">
        <v>753</v>
      </c>
      <c r="I146" s="48" t="s">
        <v>748</v>
      </c>
      <c r="J146" s="22" t="s">
        <v>753</v>
      </c>
      <c r="K146" s="22" t="s">
        <v>752</v>
      </c>
      <c r="L146" s="45" t="s">
        <v>132</v>
      </c>
      <c r="M146" s="45" t="s">
        <v>133</v>
      </c>
      <c r="N146" s="45" t="s">
        <v>754</v>
      </c>
      <c r="O146" s="45" t="s">
        <v>135</v>
      </c>
      <c r="P146" s="45" t="s">
        <v>755</v>
      </c>
      <c r="Q146" s="45" t="s">
        <v>614</v>
      </c>
      <c r="R146" s="45" t="s">
        <v>138</v>
      </c>
      <c r="S146" s="21" t="s">
        <v>140</v>
      </c>
      <c r="T146" s="21" t="s">
        <v>140</v>
      </c>
      <c r="U146" s="48" t="s">
        <v>204</v>
      </c>
      <c r="V146" s="51">
        <v>13379166109</v>
      </c>
      <c r="W146" s="11" t="s">
        <v>143</v>
      </c>
      <c r="X146" s="54">
        <v>55</v>
      </c>
      <c r="Y146" s="54">
        <v>55</v>
      </c>
      <c r="Z146" s="54"/>
      <c r="AA146" s="62"/>
      <c r="AB146" s="62"/>
      <c r="AC146" s="62">
        <v>1100</v>
      </c>
      <c r="AD146" s="62">
        <v>1100</v>
      </c>
      <c r="AE146" s="21" t="s">
        <v>145</v>
      </c>
      <c r="AF146" s="45" t="s">
        <v>144</v>
      </c>
      <c r="AG146" s="21" t="s">
        <v>145</v>
      </c>
      <c r="AH146" s="76" t="s">
        <v>272</v>
      </c>
      <c r="AI146" s="59" t="s">
        <v>273</v>
      </c>
      <c r="AJ146" s="59" t="s">
        <v>145</v>
      </c>
      <c r="AK146" s="59" t="s">
        <v>273</v>
      </c>
    </row>
    <row r="147" s="2" customFormat="1" ht="37.5" spans="1:37">
      <c r="A147" s="25"/>
      <c r="B147" s="11" t="s">
        <v>756</v>
      </c>
      <c r="C147" s="21"/>
      <c r="D147" s="22"/>
      <c r="E147" s="22"/>
      <c r="F147" s="26"/>
      <c r="G147" s="27"/>
      <c r="H147" s="22"/>
      <c r="I147" s="21"/>
      <c r="J147" s="22"/>
      <c r="K147" s="22"/>
      <c r="L147" s="22"/>
      <c r="M147" s="22"/>
      <c r="N147" s="11"/>
      <c r="O147" s="22"/>
      <c r="P147" s="22"/>
      <c r="Q147" s="22"/>
      <c r="R147" s="22"/>
      <c r="S147" s="21"/>
      <c r="T147" s="21"/>
      <c r="U147" s="21"/>
      <c r="V147" s="11"/>
      <c r="W147" s="11"/>
      <c r="X147" s="54"/>
      <c r="Y147" s="54"/>
      <c r="Z147" s="54"/>
      <c r="AA147" s="62"/>
      <c r="AB147" s="62"/>
      <c r="AC147" s="62"/>
      <c r="AD147" s="62"/>
      <c r="AE147" s="21"/>
      <c r="AF147" s="21"/>
      <c r="AG147" s="21"/>
      <c r="AH147" s="21"/>
      <c r="AI147" s="21"/>
      <c r="AJ147" s="21"/>
      <c r="AK147" s="21"/>
    </row>
    <row r="148" s="2" customFormat="1" ht="35" customHeight="1" spans="1:37">
      <c r="A148" s="25"/>
      <c r="B148" s="11" t="s">
        <v>757</v>
      </c>
      <c r="C148" s="21"/>
      <c r="D148" s="22"/>
      <c r="E148" s="22"/>
      <c r="F148" s="26"/>
      <c r="G148" s="27"/>
      <c r="H148" s="22"/>
      <c r="I148" s="21"/>
      <c r="J148" s="22"/>
      <c r="K148" s="22"/>
      <c r="L148" s="22"/>
      <c r="M148" s="22"/>
      <c r="N148" s="11"/>
      <c r="O148" s="22"/>
      <c r="P148" s="22"/>
      <c r="Q148" s="22"/>
      <c r="R148" s="22"/>
      <c r="S148" s="21"/>
      <c r="T148" s="21"/>
      <c r="U148" s="21"/>
      <c r="V148" s="11"/>
      <c r="W148" s="11"/>
      <c r="X148" s="54"/>
      <c r="Y148" s="54"/>
      <c r="Z148" s="54"/>
      <c r="AA148" s="54"/>
      <c r="AB148" s="54"/>
      <c r="AC148" s="54"/>
      <c r="AD148" s="54"/>
      <c r="AE148" s="21"/>
      <c r="AF148" s="21"/>
      <c r="AG148" s="21"/>
      <c r="AH148" s="21"/>
      <c r="AI148" s="21"/>
      <c r="AJ148" s="21"/>
      <c r="AK148" s="21"/>
    </row>
    <row r="149" s="2" customFormat="1" ht="37.5" spans="1:37">
      <c r="A149" s="25"/>
      <c r="B149" s="11" t="s">
        <v>758</v>
      </c>
      <c r="C149" s="21"/>
      <c r="D149" s="22"/>
      <c r="E149" s="22"/>
      <c r="F149" s="26"/>
      <c r="G149" s="27"/>
      <c r="H149" s="22"/>
      <c r="I149" s="21"/>
      <c r="J149" s="22"/>
      <c r="K149" s="22"/>
      <c r="L149" s="22"/>
      <c r="M149" s="22"/>
      <c r="N149" s="11"/>
      <c r="O149" s="22"/>
      <c r="P149" s="22"/>
      <c r="Q149" s="22"/>
      <c r="R149" s="22"/>
      <c r="S149" s="21"/>
      <c r="T149" s="21"/>
      <c r="U149" s="21"/>
      <c r="V149" s="11"/>
      <c r="W149" s="11"/>
      <c r="X149" s="54"/>
      <c r="Y149" s="54"/>
      <c r="Z149" s="54"/>
      <c r="AA149" s="54"/>
      <c r="AB149" s="54"/>
      <c r="AC149" s="54"/>
      <c r="AD149" s="54"/>
      <c r="AE149" s="11"/>
      <c r="AF149" s="11"/>
      <c r="AG149" s="11"/>
      <c r="AH149" s="11"/>
      <c r="AI149" s="11"/>
      <c r="AJ149" s="11"/>
      <c r="AK149" s="11"/>
    </row>
    <row r="150" s="2" customFormat="1" ht="38" customHeight="1" spans="1:37">
      <c r="A150" s="25"/>
      <c r="B150" s="11" t="s">
        <v>759</v>
      </c>
      <c r="C150" s="21"/>
      <c r="D150" s="22"/>
      <c r="E150" s="22"/>
      <c r="F150" s="23"/>
      <c r="G150" s="24"/>
      <c r="H150" s="22"/>
      <c r="I150" s="21"/>
      <c r="J150" s="22"/>
      <c r="K150" s="22"/>
      <c r="L150" s="22"/>
      <c r="M150" s="22"/>
      <c r="N150" s="11"/>
      <c r="O150" s="22"/>
      <c r="P150" s="22"/>
      <c r="Q150" s="22"/>
      <c r="R150" s="22"/>
      <c r="S150" s="21"/>
      <c r="T150" s="21"/>
      <c r="U150" s="21"/>
      <c r="V150" s="11"/>
      <c r="W150" s="11"/>
      <c r="X150" s="54"/>
      <c r="Y150" s="54"/>
      <c r="Z150" s="54"/>
      <c r="AA150" s="62"/>
      <c r="AB150" s="62"/>
      <c r="AC150" s="62"/>
      <c r="AD150" s="62"/>
      <c r="AE150" s="11"/>
      <c r="AF150" s="11"/>
      <c r="AG150" s="11"/>
      <c r="AH150" s="11"/>
      <c r="AI150" s="11"/>
      <c r="AJ150" s="11"/>
      <c r="AK150" s="11"/>
    </row>
    <row r="151" s="2" customFormat="1" ht="20.25" spans="1:37">
      <c r="A151" s="25"/>
      <c r="B151" s="11" t="s">
        <v>760</v>
      </c>
      <c r="C151" s="21"/>
      <c r="D151" s="22"/>
      <c r="E151" s="22"/>
      <c r="F151" s="23"/>
      <c r="G151" s="24"/>
      <c r="H151" s="22"/>
      <c r="I151" s="21"/>
      <c r="J151" s="22"/>
      <c r="K151" s="22"/>
      <c r="L151" s="22"/>
      <c r="M151" s="22"/>
      <c r="N151" s="11"/>
      <c r="O151" s="22"/>
      <c r="P151" s="22"/>
      <c r="Q151" s="22"/>
      <c r="R151" s="22"/>
      <c r="S151" s="21"/>
      <c r="T151" s="21"/>
      <c r="U151" s="21"/>
      <c r="V151" s="11"/>
      <c r="W151" s="11"/>
      <c r="X151" s="54"/>
      <c r="Y151" s="54"/>
      <c r="Z151" s="54"/>
      <c r="AA151" s="62"/>
      <c r="AB151" s="62"/>
      <c r="AC151" s="62"/>
      <c r="AD151" s="62"/>
      <c r="AE151" s="21"/>
      <c r="AF151" s="21"/>
      <c r="AG151" s="21"/>
      <c r="AH151" s="21"/>
      <c r="AI151" s="21"/>
      <c r="AJ151" s="21"/>
      <c r="AK151" s="21"/>
    </row>
    <row r="152" s="2" customFormat="1" ht="20.25" spans="1:37">
      <c r="A152" s="25"/>
      <c r="B152" s="11" t="s">
        <v>761</v>
      </c>
      <c r="C152" s="21"/>
      <c r="D152" s="22"/>
      <c r="E152" s="22"/>
      <c r="F152" s="23"/>
      <c r="G152" s="24"/>
      <c r="H152" s="22"/>
      <c r="I152" s="21"/>
      <c r="J152" s="22"/>
      <c r="K152" s="22"/>
      <c r="L152" s="22"/>
      <c r="M152" s="22"/>
      <c r="N152" s="11"/>
      <c r="O152" s="22"/>
      <c r="P152" s="22"/>
      <c r="Q152" s="22"/>
      <c r="R152" s="22"/>
      <c r="S152" s="21"/>
      <c r="T152" s="21"/>
      <c r="U152" s="21"/>
      <c r="V152" s="11"/>
      <c r="W152" s="11"/>
      <c r="X152" s="54"/>
      <c r="Y152" s="54"/>
      <c r="Z152" s="54"/>
      <c r="AA152" s="54"/>
      <c r="AB152" s="62"/>
      <c r="AC152" s="62"/>
      <c r="AD152" s="62"/>
      <c r="AE152" s="21"/>
      <c r="AF152" s="21"/>
      <c r="AG152" s="21"/>
      <c r="AH152" s="21"/>
      <c r="AI152" s="21"/>
      <c r="AJ152" s="21"/>
      <c r="AK152" s="21"/>
    </row>
    <row r="153" s="2" customFormat="1" ht="20.25" spans="1:37">
      <c r="A153" s="25"/>
      <c r="B153" s="11" t="s">
        <v>762</v>
      </c>
      <c r="C153" s="21"/>
      <c r="D153" s="22"/>
      <c r="E153" s="22"/>
      <c r="F153" s="23"/>
      <c r="G153" s="24"/>
      <c r="H153" s="22"/>
      <c r="I153" s="21"/>
      <c r="J153" s="22"/>
      <c r="K153" s="22"/>
      <c r="L153" s="22"/>
      <c r="M153" s="22"/>
      <c r="N153" s="11"/>
      <c r="O153" s="22"/>
      <c r="P153" s="22"/>
      <c r="Q153" s="22"/>
      <c r="R153" s="22"/>
      <c r="S153" s="21"/>
      <c r="T153" s="21"/>
      <c r="U153" s="21"/>
      <c r="V153" s="11"/>
      <c r="W153" s="11"/>
      <c r="X153" s="54"/>
      <c r="Y153" s="54"/>
      <c r="Z153" s="54"/>
      <c r="AA153" s="54"/>
      <c r="AB153" s="54"/>
      <c r="AC153" s="54"/>
      <c r="AD153" s="54"/>
      <c r="AE153" s="21"/>
      <c r="AF153" s="21"/>
      <c r="AG153" s="21"/>
      <c r="AH153" s="21"/>
      <c r="AI153" s="21"/>
      <c r="AJ153" s="21"/>
      <c r="AK153" s="21"/>
    </row>
    <row r="154" s="2" customFormat="1" ht="20.25" spans="1:37">
      <c r="A154" s="25"/>
      <c r="B154" s="11" t="s">
        <v>763</v>
      </c>
      <c r="C154" s="21"/>
      <c r="D154" s="22"/>
      <c r="E154" s="22"/>
      <c r="F154" s="26"/>
      <c r="G154" s="27"/>
      <c r="H154" s="22"/>
      <c r="I154" s="21"/>
      <c r="J154" s="22"/>
      <c r="K154" s="22"/>
      <c r="L154" s="22"/>
      <c r="M154" s="22"/>
      <c r="N154" s="11"/>
      <c r="O154" s="22"/>
      <c r="P154" s="22"/>
      <c r="Q154" s="22"/>
      <c r="R154" s="22"/>
      <c r="S154" s="21"/>
      <c r="T154" s="21"/>
      <c r="U154" s="21"/>
      <c r="V154" s="11"/>
      <c r="W154" s="11"/>
      <c r="X154" s="54"/>
      <c r="Y154" s="54"/>
      <c r="Z154" s="54"/>
      <c r="AA154" s="62"/>
      <c r="AB154" s="62"/>
      <c r="AC154" s="62"/>
      <c r="AD154" s="62"/>
      <c r="AE154" s="21"/>
      <c r="AF154" s="21"/>
      <c r="AG154" s="21"/>
      <c r="AH154" s="21"/>
      <c r="AI154" s="21"/>
      <c r="AJ154" s="21"/>
      <c r="AK154" s="21"/>
    </row>
    <row r="155" s="2" customFormat="1" ht="20.25" spans="1:37">
      <c r="A155" s="25"/>
      <c r="B155" s="11" t="s">
        <v>764</v>
      </c>
      <c r="C155" s="21"/>
      <c r="D155" s="22"/>
      <c r="E155" s="22"/>
      <c r="F155" s="26"/>
      <c r="G155" s="27"/>
      <c r="H155" s="22"/>
      <c r="I155" s="21"/>
      <c r="J155" s="22"/>
      <c r="K155" s="22"/>
      <c r="L155" s="22"/>
      <c r="M155" s="22"/>
      <c r="N155" s="11"/>
      <c r="O155" s="22"/>
      <c r="P155" s="22"/>
      <c r="Q155" s="22"/>
      <c r="R155" s="22"/>
      <c r="S155" s="21"/>
      <c r="T155" s="21"/>
      <c r="U155" s="21"/>
      <c r="V155" s="11"/>
      <c r="W155" s="11"/>
      <c r="X155" s="54"/>
      <c r="Y155" s="54"/>
      <c r="Z155" s="54"/>
      <c r="AA155" s="62"/>
      <c r="AB155" s="62"/>
      <c r="AC155" s="62"/>
      <c r="AD155" s="62"/>
      <c r="AE155" s="21"/>
      <c r="AF155" s="21"/>
      <c r="AG155" s="21"/>
      <c r="AH155" s="21"/>
      <c r="AI155" s="21"/>
      <c r="AJ155" s="21"/>
      <c r="AK155" s="21"/>
    </row>
    <row r="156" s="2" customFormat="1" ht="20.25" spans="1:37">
      <c r="A156" s="25"/>
      <c r="B156" s="11" t="s">
        <v>765</v>
      </c>
      <c r="C156" s="21"/>
      <c r="D156" s="22"/>
      <c r="E156" s="22"/>
      <c r="F156" s="26"/>
      <c r="G156" s="27"/>
      <c r="H156" s="22"/>
      <c r="I156" s="21"/>
      <c r="J156" s="22"/>
      <c r="K156" s="22"/>
      <c r="L156" s="22"/>
      <c r="M156" s="22"/>
      <c r="N156" s="11"/>
      <c r="O156" s="22"/>
      <c r="P156" s="22"/>
      <c r="Q156" s="22"/>
      <c r="R156" s="22"/>
      <c r="S156" s="21"/>
      <c r="T156" s="21"/>
      <c r="U156" s="21"/>
      <c r="V156" s="11"/>
      <c r="W156" s="11"/>
      <c r="X156" s="54"/>
      <c r="Y156" s="54"/>
      <c r="Z156" s="54"/>
      <c r="AA156" s="62"/>
      <c r="AB156" s="62"/>
      <c r="AC156" s="62"/>
      <c r="AD156" s="62"/>
      <c r="AE156" s="21"/>
      <c r="AF156" s="21"/>
      <c r="AG156" s="21"/>
      <c r="AH156" s="21"/>
      <c r="AI156" s="21"/>
      <c r="AJ156" s="21"/>
      <c r="AK156" s="21"/>
    </row>
    <row r="157" s="2" customFormat="1" ht="20.25" spans="1:37">
      <c r="A157" s="25"/>
      <c r="B157" s="11" t="s">
        <v>766</v>
      </c>
      <c r="C157" s="21"/>
      <c r="D157" s="22"/>
      <c r="E157" s="22"/>
      <c r="F157" s="26"/>
      <c r="G157" s="27"/>
      <c r="H157" s="22"/>
      <c r="I157" s="21"/>
      <c r="J157" s="22"/>
      <c r="K157" s="22"/>
      <c r="L157" s="22"/>
      <c r="M157" s="22"/>
      <c r="N157" s="50"/>
      <c r="O157" s="22"/>
      <c r="P157" s="22"/>
      <c r="Q157" s="22"/>
      <c r="R157" s="22"/>
      <c r="S157" s="21"/>
      <c r="T157" s="21"/>
      <c r="U157" s="21"/>
      <c r="V157" s="11"/>
      <c r="W157" s="11"/>
      <c r="X157" s="54"/>
      <c r="Y157" s="54"/>
      <c r="Z157" s="54"/>
      <c r="AA157" s="62"/>
      <c r="AB157" s="62"/>
      <c r="AC157" s="62"/>
      <c r="AD157" s="62"/>
      <c r="AE157" s="21"/>
      <c r="AF157" s="21"/>
      <c r="AG157" s="21"/>
      <c r="AH157" s="21"/>
      <c r="AI157" s="21"/>
      <c r="AJ157" s="21"/>
      <c r="AK157" s="21"/>
    </row>
    <row r="158" s="2" customFormat="1" ht="20.25" spans="1:37">
      <c r="A158" s="25"/>
      <c r="B158" s="11" t="s">
        <v>767</v>
      </c>
      <c r="C158" s="21"/>
      <c r="D158" s="22"/>
      <c r="E158" s="22"/>
      <c r="F158" s="26"/>
      <c r="G158" s="27"/>
      <c r="H158" s="22"/>
      <c r="I158" s="21"/>
      <c r="J158" s="22"/>
      <c r="K158" s="22"/>
      <c r="L158" s="22"/>
      <c r="M158" s="22"/>
      <c r="N158" s="50"/>
      <c r="O158" s="22"/>
      <c r="P158" s="22"/>
      <c r="Q158" s="22"/>
      <c r="R158" s="22"/>
      <c r="S158" s="21"/>
      <c r="T158" s="21"/>
      <c r="U158" s="21"/>
      <c r="V158" s="11"/>
      <c r="W158" s="11"/>
      <c r="X158" s="54"/>
      <c r="Y158" s="54"/>
      <c r="Z158" s="54"/>
      <c r="AA158" s="62"/>
      <c r="AB158" s="62"/>
      <c r="AC158" s="62"/>
      <c r="AD158" s="62"/>
      <c r="AE158" s="21"/>
      <c r="AF158" s="21"/>
      <c r="AG158" s="21"/>
      <c r="AH158" s="21"/>
      <c r="AI158" s="21"/>
      <c r="AJ158" s="21"/>
      <c r="AK158" s="21"/>
    </row>
    <row r="159" s="2" customFormat="1" ht="20.25" spans="1:37">
      <c r="A159" s="25"/>
      <c r="B159" s="11" t="s">
        <v>768</v>
      </c>
      <c r="C159" s="21"/>
      <c r="D159" s="22"/>
      <c r="E159" s="22"/>
      <c r="F159" s="26"/>
      <c r="G159" s="27"/>
      <c r="H159" s="22"/>
      <c r="I159" s="21"/>
      <c r="J159" s="22"/>
      <c r="K159" s="22"/>
      <c r="L159" s="22"/>
      <c r="M159" s="22"/>
      <c r="N159" s="11"/>
      <c r="O159" s="22"/>
      <c r="P159" s="22"/>
      <c r="Q159" s="22"/>
      <c r="R159" s="22"/>
      <c r="S159" s="21"/>
      <c r="T159" s="21"/>
      <c r="U159" s="21"/>
      <c r="V159" s="11"/>
      <c r="W159" s="11"/>
      <c r="X159" s="54">
        <f>X160</f>
        <v>136.8</v>
      </c>
      <c r="Y159" s="54">
        <f>Y160</f>
        <v>136.8</v>
      </c>
      <c r="Z159" s="54"/>
      <c r="AA159" s="62"/>
      <c r="AB159" s="62"/>
      <c r="AC159" s="62"/>
      <c r="AD159" s="62"/>
      <c r="AE159" s="21"/>
      <c r="AF159" s="21"/>
      <c r="AG159" s="21"/>
      <c r="AH159" s="21"/>
      <c r="AI159" s="21"/>
      <c r="AJ159" s="21"/>
      <c r="AK159" s="21"/>
    </row>
    <row r="160" s="2" customFormat="1" ht="20.25" spans="1:37">
      <c r="A160" s="25"/>
      <c r="B160" s="11" t="s">
        <v>769</v>
      </c>
      <c r="C160" s="21"/>
      <c r="D160" s="22"/>
      <c r="E160" s="22"/>
      <c r="F160" s="26"/>
      <c r="G160" s="27"/>
      <c r="H160" s="22"/>
      <c r="I160" s="21"/>
      <c r="J160" s="22"/>
      <c r="K160" s="22"/>
      <c r="L160" s="22"/>
      <c r="M160" s="22"/>
      <c r="N160" s="11"/>
      <c r="O160" s="22"/>
      <c r="P160" s="22"/>
      <c r="Q160" s="22"/>
      <c r="R160" s="22"/>
      <c r="S160" s="21"/>
      <c r="T160" s="21"/>
      <c r="U160" s="21"/>
      <c r="V160" s="11"/>
      <c r="W160" s="11"/>
      <c r="X160" s="54">
        <v>136.8</v>
      </c>
      <c r="Y160" s="54">
        <v>136.8</v>
      </c>
      <c r="Z160" s="54"/>
      <c r="AA160" s="62"/>
      <c r="AB160" s="62"/>
      <c r="AC160" s="62"/>
      <c r="AD160" s="62"/>
      <c r="AE160" s="21"/>
      <c r="AF160" s="21"/>
      <c r="AG160" s="21"/>
      <c r="AH160" s="21"/>
      <c r="AI160" s="21"/>
      <c r="AJ160" s="21"/>
      <c r="AK160" s="21"/>
    </row>
    <row r="161" s="2" customFormat="1" ht="56" customHeight="1" spans="1:37">
      <c r="A161" s="25">
        <v>105</v>
      </c>
      <c r="B161" s="11"/>
      <c r="C161" s="21" t="s">
        <v>770</v>
      </c>
      <c r="D161" s="22" t="s">
        <v>771</v>
      </c>
      <c r="E161" s="21" t="s">
        <v>188</v>
      </c>
      <c r="F161" s="26" t="s">
        <v>535</v>
      </c>
      <c r="G161" s="27"/>
      <c r="H161" s="22" t="s">
        <v>772</v>
      </c>
      <c r="I161" s="48" t="s">
        <v>773</v>
      </c>
      <c r="J161" s="22" t="s">
        <v>772</v>
      </c>
      <c r="K161" s="22" t="s">
        <v>771</v>
      </c>
      <c r="L161" s="45" t="s">
        <v>132</v>
      </c>
      <c r="M161" s="45" t="s">
        <v>133</v>
      </c>
      <c r="N161" s="45" t="s">
        <v>774</v>
      </c>
      <c r="O161" s="95" t="s">
        <v>775</v>
      </c>
      <c r="P161" s="45" t="s">
        <v>776</v>
      </c>
      <c r="Q161" s="45" t="s">
        <v>614</v>
      </c>
      <c r="R161" s="45" t="s">
        <v>138</v>
      </c>
      <c r="S161" s="21" t="s">
        <v>626</v>
      </c>
      <c r="T161" s="21" t="s">
        <v>626</v>
      </c>
      <c r="U161" s="45" t="s">
        <v>627</v>
      </c>
      <c r="V161" s="56" t="s">
        <v>628</v>
      </c>
      <c r="W161" s="11" t="s">
        <v>777</v>
      </c>
      <c r="X161" s="54">
        <v>136.8</v>
      </c>
      <c r="Y161" s="54">
        <v>136.8</v>
      </c>
      <c r="Z161" s="54"/>
      <c r="AA161" s="62"/>
      <c r="AB161" s="62"/>
      <c r="AC161" s="62">
        <v>228</v>
      </c>
      <c r="AD161" s="62">
        <v>228</v>
      </c>
      <c r="AE161" s="21" t="s">
        <v>145</v>
      </c>
      <c r="AF161" s="45" t="s">
        <v>144</v>
      </c>
      <c r="AG161" s="21" t="s">
        <v>145</v>
      </c>
      <c r="AH161" s="76" t="s">
        <v>272</v>
      </c>
      <c r="AI161" s="59" t="s">
        <v>273</v>
      </c>
      <c r="AJ161" s="59" t="s">
        <v>145</v>
      </c>
      <c r="AK161" s="59" t="s">
        <v>273</v>
      </c>
    </row>
    <row r="162" s="2" customFormat="1" ht="31" customHeight="1" spans="1:37">
      <c r="A162" s="25"/>
      <c r="B162" s="11" t="s">
        <v>778</v>
      </c>
      <c r="C162" s="21"/>
      <c r="D162" s="22"/>
      <c r="E162" s="22"/>
      <c r="F162" s="23"/>
      <c r="G162" s="24"/>
      <c r="H162" s="22"/>
      <c r="I162" s="21"/>
      <c r="J162" s="22"/>
      <c r="K162" s="22"/>
      <c r="L162" s="22"/>
      <c r="M162" s="22"/>
      <c r="N162" s="96"/>
      <c r="O162" s="22"/>
      <c r="P162" s="22"/>
      <c r="Q162" s="22"/>
      <c r="R162" s="22"/>
      <c r="S162" s="21"/>
      <c r="T162" s="21"/>
      <c r="U162" s="21"/>
      <c r="V162" s="11"/>
      <c r="W162" s="11"/>
      <c r="X162" s="54">
        <f>X163+X200+X224</f>
        <v>4531.46</v>
      </c>
      <c r="Y162" s="54">
        <f>Y163+Y200+Y224</f>
        <v>2923</v>
      </c>
      <c r="Z162" s="54"/>
      <c r="AA162" s="54">
        <f>AA163+AA200+AA224</f>
        <v>1434.47</v>
      </c>
      <c r="AB162" s="54">
        <f>AB163+AB200+AB224</f>
        <v>173.99</v>
      </c>
      <c r="AC162" s="54">
        <f>AC163+AC200+AC224</f>
        <v>32589</v>
      </c>
      <c r="AD162" s="54">
        <f>AD163+AD200+AD224</f>
        <v>5745</v>
      </c>
      <c r="AE162" s="11"/>
      <c r="AF162" s="11"/>
      <c r="AG162" s="11"/>
      <c r="AH162" s="11"/>
      <c r="AI162" s="11"/>
      <c r="AJ162" s="11"/>
      <c r="AK162" s="11"/>
    </row>
    <row r="163" s="2" customFormat="1" ht="37.5" spans="1:37">
      <c r="A163" s="25"/>
      <c r="B163" s="11" t="s">
        <v>779</v>
      </c>
      <c r="C163" s="21"/>
      <c r="D163" s="22"/>
      <c r="E163" s="22"/>
      <c r="F163" s="23"/>
      <c r="G163" s="24"/>
      <c r="H163" s="22"/>
      <c r="I163" s="21"/>
      <c r="J163" s="22"/>
      <c r="K163" s="22"/>
      <c r="L163" s="22"/>
      <c r="M163" s="22"/>
      <c r="N163" s="11"/>
      <c r="O163" s="22"/>
      <c r="P163" s="22"/>
      <c r="Q163" s="22"/>
      <c r="R163" s="22"/>
      <c r="S163" s="21"/>
      <c r="T163" s="21"/>
      <c r="U163" s="21"/>
      <c r="V163" s="11"/>
      <c r="W163" s="11"/>
      <c r="X163" s="54">
        <f>X165+X176+X180+X193</f>
        <v>2927.46</v>
      </c>
      <c r="Y163" s="54">
        <f>Y165+Y176+Y180+Y193</f>
        <v>2231</v>
      </c>
      <c r="Z163" s="54"/>
      <c r="AA163" s="54">
        <f>AA165+AA176+AA180+AA193</f>
        <v>522.47</v>
      </c>
      <c r="AB163" s="54">
        <f>AB165+AB176+AB180+AB193</f>
        <v>173.99</v>
      </c>
      <c r="AC163" s="54">
        <f>AC165+AC176+AC180+AC193</f>
        <v>26318</v>
      </c>
      <c r="AD163" s="54">
        <f>AD165+AD176+AD180+AD193</f>
        <v>3854</v>
      </c>
      <c r="AE163" s="21"/>
      <c r="AF163" s="21"/>
      <c r="AG163" s="21"/>
      <c r="AH163" s="21"/>
      <c r="AI163" s="21"/>
      <c r="AJ163" s="21"/>
      <c r="AK163" s="21"/>
    </row>
    <row r="164" s="2" customFormat="1" ht="37.5" spans="1:37">
      <c r="A164" s="25"/>
      <c r="B164" s="11" t="s">
        <v>780</v>
      </c>
      <c r="C164" s="21"/>
      <c r="D164" s="22"/>
      <c r="E164" s="22"/>
      <c r="F164" s="23"/>
      <c r="G164" s="24"/>
      <c r="H164" s="22"/>
      <c r="I164" s="21"/>
      <c r="J164" s="22"/>
      <c r="K164" s="22"/>
      <c r="L164" s="22"/>
      <c r="M164" s="22"/>
      <c r="N164" s="50"/>
      <c r="O164" s="22"/>
      <c r="P164" s="22"/>
      <c r="Q164" s="22"/>
      <c r="R164" s="22"/>
      <c r="S164" s="21"/>
      <c r="T164" s="21"/>
      <c r="U164" s="21"/>
      <c r="V164" s="11"/>
      <c r="W164" s="11"/>
      <c r="X164" s="54"/>
      <c r="Y164" s="54"/>
      <c r="Z164" s="54"/>
      <c r="AA164" s="62"/>
      <c r="AB164" s="62"/>
      <c r="AC164" s="62"/>
      <c r="AD164" s="62"/>
      <c r="AE164" s="21"/>
      <c r="AF164" s="21"/>
      <c r="AG164" s="21"/>
      <c r="AH164" s="21"/>
      <c r="AI164" s="21"/>
      <c r="AJ164" s="21"/>
      <c r="AK164" s="21"/>
    </row>
    <row r="165" s="2" customFormat="1" ht="56.25" spans="1:37">
      <c r="A165" s="25"/>
      <c r="B165" s="11" t="s">
        <v>781</v>
      </c>
      <c r="C165" s="21"/>
      <c r="D165" s="22"/>
      <c r="E165" s="22"/>
      <c r="F165" s="23"/>
      <c r="G165" s="24"/>
      <c r="H165" s="22"/>
      <c r="I165" s="21"/>
      <c r="J165" s="22"/>
      <c r="K165" s="22"/>
      <c r="L165" s="22"/>
      <c r="M165" s="22"/>
      <c r="N165" s="11"/>
      <c r="O165" s="22"/>
      <c r="P165" s="22"/>
      <c r="Q165" s="22"/>
      <c r="R165" s="22"/>
      <c r="S165" s="21"/>
      <c r="T165" s="21"/>
      <c r="U165" s="21"/>
      <c r="V165" s="11"/>
      <c r="W165" s="11"/>
      <c r="X165" s="54">
        <f>SUM(X166:X175)</f>
        <v>1038.47</v>
      </c>
      <c r="Y165" s="54">
        <f t="shared" ref="Y165:AD165" si="26">SUM(Y166:Y175)</f>
        <v>621</v>
      </c>
      <c r="Z165" s="54">
        <f t="shared" si="26"/>
        <v>0</v>
      </c>
      <c r="AA165" s="54">
        <f t="shared" si="26"/>
        <v>417.47</v>
      </c>
      <c r="AB165" s="54">
        <f t="shared" si="26"/>
        <v>0</v>
      </c>
      <c r="AC165" s="54">
        <f t="shared" si="26"/>
        <v>2072</v>
      </c>
      <c r="AD165" s="54">
        <f t="shared" si="26"/>
        <v>590</v>
      </c>
      <c r="AE165" s="11"/>
      <c r="AF165" s="11"/>
      <c r="AG165" s="11"/>
      <c r="AH165" s="11"/>
      <c r="AI165" s="11"/>
      <c r="AJ165" s="11"/>
      <c r="AK165" s="11"/>
    </row>
    <row r="166" s="2" customFormat="1" ht="74" customHeight="1" spans="1:37">
      <c r="A166" s="25">
        <v>106</v>
      </c>
      <c r="B166" s="11"/>
      <c r="C166" s="21" t="s">
        <v>782</v>
      </c>
      <c r="D166" s="22" t="s">
        <v>783</v>
      </c>
      <c r="E166" s="21" t="s">
        <v>127</v>
      </c>
      <c r="F166" s="26" t="s">
        <v>322</v>
      </c>
      <c r="G166" s="27"/>
      <c r="H166" s="22" t="s">
        <v>784</v>
      </c>
      <c r="I166" s="21" t="s">
        <v>785</v>
      </c>
      <c r="J166" s="22" t="s">
        <v>784</v>
      </c>
      <c r="K166" s="22" t="s">
        <v>783</v>
      </c>
      <c r="L166" s="45" t="s">
        <v>132</v>
      </c>
      <c r="M166" s="45" t="s">
        <v>133</v>
      </c>
      <c r="N166" s="11" t="s">
        <v>786</v>
      </c>
      <c r="O166" s="85" t="s">
        <v>545</v>
      </c>
      <c r="P166" s="45" t="s">
        <v>787</v>
      </c>
      <c r="Q166" s="45" t="s">
        <v>306</v>
      </c>
      <c r="R166" s="45" t="s">
        <v>138</v>
      </c>
      <c r="S166" s="21" t="s">
        <v>326</v>
      </c>
      <c r="T166" s="21" t="s">
        <v>788</v>
      </c>
      <c r="U166" s="59" t="s">
        <v>327</v>
      </c>
      <c r="V166" s="60">
        <v>18691661886</v>
      </c>
      <c r="W166" s="11" t="s">
        <v>143</v>
      </c>
      <c r="X166" s="54">
        <v>89</v>
      </c>
      <c r="Y166" s="54">
        <v>89</v>
      </c>
      <c r="Z166" s="54"/>
      <c r="AA166" s="62"/>
      <c r="AB166" s="62"/>
      <c r="AC166" s="62">
        <v>263</v>
      </c>
      <c r="AD166" s="62">
        <v>66</v>
      </c>
      <c r="AE166" s="45" t="s">
        <v>144</v>
      </c>
      <c r="AF166" s="21" t="s">
        <v>145</v>
      </c>
      <c r="AG166" s="21" t="s">
        <v>144</v>
      </c>
      <c r="AH166" s="76" t="s">
        <v>272</v>
      </c>
      <c r="AI166" s="59" t="s">
        <v>273</v>
      </c>
      <c r="AJ166" s="59" t="s">
        <v>145</v>
      </c>
      <c r="AK166" s="59" t="s">
        <v>273</v>
      </c>
    </row>
    <row r="167" s="2" customFormat="1" ht="72" customHeight="1" spans="1:37">
      <c r="A167" s="25">
        <v>107</v>
      </c>
      <c r="B167" s="11"/>
      <c r="C167" s="21" t="s">
        <v>789</v>
      </c>
      <c r="D167" s="22" t="s">
        <v>790</v>
      </c>
      <c r="E167" s="21" t="s">
        <v>188</v>
      </c>
      <c r="F167" s="26" t="s">
        <v>791</v>
      </c>
      <c r="G167" s="27"/>
      <c r="H167" s="22" t="s">
        <v>792</v>
      </c>
      <c r="I167" s="21" t="s">
        <v>785</v>
      </c>
      <c r="J167" s="22" t="s">
        <v>792</v>
      </c>
      <c r="K167" s="22" t="s">
        <v>790</v>
      </c>
      <c r="L167" s="45" t="s">
        <v>132</v>
      </c>
      <c r="M167" s="45" t="s">
        <v>133</v>
      </c>
      <c r="N167" s="11" t="s">
        <v>793</v>
      </c>
      <c r="O167" s="85" t="s">
        <v>545</v>
      </c>
      <c r="P167" s="45" t="s">
        <v>177</v>
      </c>
      <c r="Q167" s="45" t="s">
        <v>306</v>
      </c>
      <c r="R167" s="45" t="s">
        <v>138</v>
      </c>
      <c r="S167" s="21" t="s">
        <v>178</v>
      </c>
      <c r="T167" s="21" t="s">
        <v>788</v>
      </c>
      <c r="U167" s="59" t="s">
        <v>179</v>
      </c>
      <c r="V167" s="60">
        <v>15291600015</v>
      </c>
      <c r="W167" s="11" t="s">
        <v>794</v>
      </c>
      <c r="X167" s="54">
        <v>477.47</v>
      </c>
      <c r="Y167" s="54">
        <v>300</v>
      </c>
      <c r="Z167" s="54"/>
      <c r="AA167" s="62">
        <v>177.47</v>
      </c>
      <c r="AB167" s="62"/>
      <c r="AC167" s="62">
        <v>69</v>
      </c>
      <c r="AD167" s="62">
        <v>10</v>
      </c>
      <c r="AE167" s="45" t="s">
        <v>144</v>
      </c>
      <c r="AF167" s="21" t="s">
        <v>145</v>
      </c>
      <c r="AG167" s="21" t="s">
        <v>145</v>
      </c>
      <c r="AH167" s="76" t="s">
        <v>272</v>
      </c>
      <c r="AI167" s="59" t="s">
        <v>273</v>
      </c>
      <c r="AJ167" s="59" t="s">
        <v>145</v>
      </c>
      <c r="AK167" s="59" t="s">
        <v>273</v>
      </c>
    </row>
    <row r="168" s="2" customFormat="1" ht="72" customHeight="1" spans="1:37">
      <c r="A168" s="25">
        <v>108</v>
      </c>
      <c r="B168" s="11"/>
      <c r="C168" s="21" t="s">
        <v>795</v>
      </c>
      <c r="D168" s="22" t="s">
        <v>796</v>
      </c>
      <c r="E168" s="21" t="s">
        <v>127</v>
      </c>
      <c r="F168" s="26" t="s">
        <v>797</v>
      </c>
      <c r="G168" s="27"/>
      <c r="H168" s="22" t="s">
        <v>798</v>
      </c>
      <c r="I168" s="21" t="s">
        <v>785</v>
      </c>
      <c r="J168" s="22" t="s">
        <v>798</v>
      </c>
      <c r="K168" s="22" t="s">
        <v>796</v>
      </c>
      <c r="L168" s="45" t="s">
        <v>132</v>
      </c>
      <c r="M168" s="45" t="s">
        <v>133</v>
      </c>
      <c r="N168" s="11" t="s">
        <v>239</v>
      </c>
      <c r="O168" s="85" t="s">
        <v>545</v>
      </c>
      <c r="P168" s="45" t="s">
        <v>799</v>
      </c>
      <c r="Q168" s="45" t="s">
        <v>306</v>
      </c>
      <c r="R168" s="45" t="s">
        <v>138</v>
      </c>
      <c r="S168" s="21" t="s">
        <v>178</v>
      </c>
      <c r="T168" s="21" t="s">
        <v>788</v>
      </c>
      <c r="U168" s="59" t="s">
        <v>179</v>
      </c>
      <c r="V168" s="60">
        <v>15291600015</v>
      </c>
      <c r="W168" s="11" t="s">
        <v>143</v>
      </c>
      <c r="X168" s="54">
        <v>70</v>
      </c>
      <c r="Y168" s="54">
        <v>70</v>
      </c>
      <c r="Z168" s="54"/>
      <c r="AA168" s="62"/>
      <c r="AB168" s="62"/>
      <c r="AC168" s="62">
        <v>224</v>
      </c>
      <c r="AD168" s="62">
        <v>61</v>
      </c>
      <c r="AE168" s="45" t="s">
        <v>144</v>
      </c>
      <c r="AF168" s="21" t="s">
        <v>145</v>
      </c>
      <c r="AG168" s="21" t="s">
        <v>144</v>
      </c>
      <c r="AH168" s="76" t="s">
        <v>272</v>
      </c>
      <c r="AI168" s="59" t="s">
        <v>273</v>
      </c>
      <c r="AJ168" s="59" t="s">
        <v>145</v>
      </c>
      <c r="AK168" s="59" t="s">
        <v>273</v>
      </c>
    </row>
    <row r="169" s="2" customFormat="1" ht="93" customHeight="1" spans="1:37">
      <c r="A169" s="25">
        <v>109</v>
      </c>
      <c r="B169" s="11"/>
      <c r="C169" s="21" t="s">
        <v>800</v>
      </c>
      <c r="D169" s="22" t="s">
        <v>801</v>
      </c>
      <c r="E169" s="21" t="s">
        <v>188</v>
      </c>
      <c r="F169" s="26" t="s">
        <v>491</v>
      </c>
      <c r="G169" s="27"/>
      <c r="H169" s="22" t="s">
        <v>802</v>
      </c>
      <c r="I169" s="21" t="s">
        <v>785</v>
      </c>
      <c r="J169" s="22" t="s">
        <v>802</v>
      </c>
      <c r="K169" s="22" t="s">
        <v>801</v>
      </c>
      <c r="L169" s="45" t="s">
        <v>132</v>
      </c>
      <c r="M169" s="45" t="s">
        <v>133</v>
      </c>
      <c r="N169" s="11" t="s">
        <v>803</v>
      </c>
      <c r="O169" s="85" t="s">
        <v>545</v>
      </c>
      <c r="P169" s="45" t="s">
        <v>699</v>
      </c>
      <c r="Q169" s="45" t="s">
        <v>306</v>
      </c>
      <c r="R169" s="45" t="s">
        <v>138</v>
      </c>
      <c r="S169" s="39" t="s">
        <v>178</v>
      </c>
      <c r="T169" s="61" t="s">
        <v>420</v>
      </c>
      <c r="U169" s="59" t="s">
        <v>179</v>
      </c>
      <c r="V169" s="60">
        <v>15291600015</v>
      </c>
      <c r="W169" s="11" t="s">
        <v>143</v>
      </c>
      <c r="X169" s="54">
        <v>150</v>
      </c>
      <c r="Y169" s="62"/>
      <c r="Z169" s="55"/>
      <c r="AA169" s="62">
        <v>150</v>
      </c>
      <c r="AB169" s="62"/>
      <c r="AC169" s="62">
        <v>421</v>
      </c>
      <c r="AD169" s="62">
        <v>72</v>
      </c>
      <c r="AE169" s="45" t="s">
        <v>144</v>
      </c>
      <c r="AF169" s="21" t="s">
        <v>145</v>
      </c>
      <c r="AG169" s="21" t="s">
        <v>144</v>
      </c>
      <c r="AH169" s="45" t="s">
        <v>144</v>
      </c>
      <c r="AI169" s="59" t="s">
        <v>273</v>
      </c>
      <c r="AJ169" s="59" t="s">
        <v>145</v>
      </c>
      <c r="AK169" s="59" t="s">
        <v>273</v>
      </c>
    </row>
    <row r="170" s="2" customFormat="1" ht="71" customHeight="1" spans="1:37">
      <c r="A170" s="25">
        <v>110</v>
      </c>
      <c r="B170" s="11"/>
      <c r="C170" s="21" t="s">
        <v>804</v>
      </c>
      <c r="D170" s="22" t="s">
        <v>805</v>
      </c>
      <c r="E170" s="21" t="s">
        <v>127</v>
      </c>
      <c r="F170" s="26" t="s">
        <v>189</v>
      </c>
      <c r="G170" s="27"/>
      <c r="H170" s="22" t="s">
        <v>806</v>
      </c>
      <c r="I170" s="21" t="s">
        <v>785</v>
      </c>
      <c r="J170" s="22" t="s">
        <v>806</v>
      </c>
      <c r="K170" s="22" t="s">
        <v>805</v>
      </c>
      <c r="L170" s="45" t="s">
        <v>132</v>
      </c>
      <c r="M170" s="45" t="s">
        <v>133</v>
      </c>
      <c r="N170" s="11" t="s">
        <v>176</v>
      </c>
      <c r="O170" s="85" t="s">
        <v>545</v>
      </c>
      <c r="P170" s="45" t="s">
        <v>807</v>
      </c>
      <c r="Q170" s="45" t="s">
        <v>306</v>
      </c>
      <c r="R170" s="45" t="s">
        <v>138</v>
      </c>
      <c r="S170" s="21" t="s">
        <v>193</v>
      </c>
      <c r="T170" s="89" t="s">
        <v>546</v>
      </c>
      <c r="U170" s="45" t="s">
        <v>194</v>
      </c>
      <c r="V170" s="56" t="s">
        <v>195</v>
      </c>
      <c r="W170" s="11" t="s">
        <v>143</v>
      </c>
      <c r="X170" s="54">
        <v>20</v>
      </c>
      <c r="Y170" s="54"/>
      <c r="Z170" s="54"/>
      <c r="AA170" s="62">
        <v>20</v>
      </c>
      <c r="AB170" s="62"/>
      <c r="AC170" s="62">
        <v>404</v>
      </c>
      <c r="AD170" s="62">
        <v>173</v>
      </c>
      <c r="AE170" s="45" t="s">
        <v>144</v>
      </c>
      <c r="AF170" s="21" t="s">
        <v>145</v>
      </c>
      <c r="AG170" s="21" t="s">
        <v>145</v>
      </c>
      <c r="AH170" s="45" t="s">
        <v>144</v>
      </c>
      <c r="AI170" s="59" t="s">
        <v>273</v>
      </c>
      <c r="AJ170" s="59" t="s">
        <v>145</v>
      </c>
      <c r="AK170" s="59" t="s">
        <v>273</v>
      </c>
    </row>
    <row r="171" s="2" customFormat="1" ht="63" customHeight="1" spans="1:37">
      <c r="A171" s="25">
        <v>111</v>
      </c>
      <c r="B171" s="11"/>
      <c r="C171" s="21" t="s">
        <v>808</v>
      </c>
      <c r="D171" s="22" t="s">
        <v>809</v>
      </c>
      <c r="E171" s="21" t="s">
        <v>127</v>
      </c>
      <c r="F171" s="26" t="s">
        <v>810</v>
      </c>
      <c r="G171" s="27"/>
      <c r="H171" s="22" t="s">
        <v>811</v>
      </c>
      <c r="I171" s="21" t="s">
        <v>785</v>
      </c>
      <c r="J171" s="22" t="s">
        <v>811</v>
      </c>
      <c r="K171" s="22" t="s">
        <v>809</v>
      </c>
      <c r="L171" s="45" t="s">
        <v>132</v>
      </c>
      <c r="M171" s="45" t="s">
        <v>133</v>
      </c>
      <c r="N171" s="11" t="s">
        <v>191</v>
      </c>
      <c r="O171" s="85" t="s">
        <v>545</v>
      </c>
      <c r="P171" s="45" t="s">
        <v>153</v>
      </c>
      <c r="Q171" s="45" t="s">
        <v>306</v>
      </c>
      <c r="R171" s="45" t="s">
        <v>138</v>
      </c>
      <c r="S171" s="21" t="s">
        <v>161</v>
      </c>
      <c r="T171" s="21" t="s">
        <v>788</v>
      </c>
      <c r="U171" s="21" t="s">
        <v>162</v>
      </c>
      <c r="V171" s="56" t="s">
        <v>163</v>
      </c>
      <c r="W171" s="11" t="s">
        <v>143</v>
      </c>
      <c r="X171" s="54">
        <v>32</v>
      </c>
      <c r="Y171" s="54">
        <v>32</v>
      </c>
      <c r="Z171" s="54"/>
      <c r="AA171" s="62"/>
      <c r="AB171" s="62"/>
      <c r="AC171" s="62">
        <v>26</v>
      </c>
      <c r="AD171" s="62">
        <v>2</v>
      </c>
      <c r="AE171" s="45" t="s">
        <v>144</v>
      </c>
      <c r="AF171" s="21" t="s">
        <v>145</v>
      </c>
      <c r="AG171" s="21" t="s">
        <v>145</v>
      </c>
      <c r="AH171" s="76" t="s">
        <v>272</v>
      </c>
      <c r="AI171" s="59" t="s">
        <v>273</v>
      </c>
      <c r="AJ171" s="59" t="s">
        <v>145</v>
      </c>
      <c r="AK171" s="59" t="s">
        <v>273</v>
      </c>
    </row>
    <row r="172" s="2" customFormat="1" ht="63" customHeight="1" spans="1:37">
      <c r="A172" s="25">
        <v>112</v>
      </c>
      <c r="B172" s="11"/>
      <c r="C172" s="33" t="s">
        <v>812</v>
      </c>
      <c r="D172" s="34" t="s">
        <v>813</v>
      </c>
      <c r="E172" s="21" t="s">
        <v>127</v>
      </c>
      <c r="F172" s="26" t="s">
        <v>302</v>
      </c>
      <c r="G172" s="27"/>
      <c r="H172" s="34" t="s">
        <v>814</v>
      </c>
      <c r="I172" s="21" t="s">
        <v>785</v>
      </c>
      <c r="J172" s="34" t="s">
        <v>814</v>
      </c>
      <c r="K172" s="34" t="s">
        <v>813</v>
      </c>
      <c r="L172" s="45" t="s">
        <v>132</v>
      </c>
      <c r="M172" s="45" t="s">
        <v>133</v>
      </c>
      <c r="N172" s="11" t="s">
        <v>231</v>
      </c>
      <c r="O172" s="85" t="s">
        <v>545</v>
      </c>
      <c r="P172" s="45" t="s">
        <v>815</v>
      </c>
      <c r="Q172" s="45" t="s">
        <v>306</v>
      </c>
      <c r="R172" s="45" t="s">
        <v>138</v>
      </c>
      <c r="S172" s="21" t="s">
        <v>161</v>
      </c>
      <c r="T172" s="21" t="s">
        <v>788</v>
      </c>
      <c r="U172" s="21" t="s">
        <v>162</v>
      </c>
      <c r="V172" s="56" t="s">
        <v>163</v>
      </c>
      <c r="W172" s="11" t="s">
        <v>143</v>
      </c>
      <c r="X172" s="54">
        <v>60</v>
      </c>
      <c r="Y172" s="54"/>
      <c r="Z172" s="54"/>
      <c r="AA172" s="62">
        <v>60</v>
      </c>
      <c r="AB172" s="62"/>
      <c r="AC172" s="62">
        <v>195</v>
      </c>
      <c r="AD172" s="62">
        <v>85</v>
      </c>
      <c r="AE172" s="45" t="s">
        <v>144</v>
      </c>
      <c r="AF172" s="21" t="s">
        <v>145</v>
      </c>
      <c r="AG172" s="21" t="s">
        <v>145</v>
      </c>
      <c r="AH172" s="76" t="s">
        <v>272</v>
      </c>
      <c r="AI172" s="59" t="s">
        <v>273</v>
      </c>
      <c r="AJ172" s="59" t="s">
        <v>145</v>
      </c>
      <c r="AK172" s="59" t="s">
        <v>273</v>
      </c>
    </row>
    <row r="173" s="2" customFormat="1" ht="81" customHeight="1" spans="1:37">
      <c r="A173" s="25">
        <v>113</v>
      </c>
      <c r="B173" s="11"/>
      <c r="C173" s="21" t="s">
        <v>816</v>
      </c>
      <c r="D173" s="22" t="s">
        <v>817</v>
      </c>
      <c r="E173" s="21" t="s">
        <v>127</v>
      </c>
      <c r="F173" s="26" t="s">
        <v>818</v>
      </c>
      <c r="G173" s="27"/>
      <c r="H173" s="22" t="s">
        <v>819</v>
      </c>
      <c r="I173" s="21" t="s">
        <v>785</v>
      </c>
      <c r="J173" s="22" t="s">
        <v>819</v>
      </c>
      <c r="K173" s="22" t="s">
        <v>817</v>
      </c>
      <c r="L173" s="45" t="s">
        <v>132</v>
      </c>
      <c r="M173" s="45" t="s">
        <v>133</v>
      </c>
      <c r="N173" s="11" t="s">
        <v>158</v>
      </c>
      <c r="O173" s="85" t="s">
        <v>545</v>
      </c>
      <c r="P173" s="45" t="s">
        <v>820</v>
      </c>
      <c r="Q173" s="45" t="s">
        <v>306</v>
      </c>
      <c r="R173" s="45" t="s">
        <v>138</v>
      </c>
      <c r="S173" s="21" t="s">
        <v>287</v>
      </c>
      <c r="T173" s="21" t="s">
        <v>788</v>
      </c>
      <c r="U173" s="21" t="s">
        <v>288</v>
      </c>
      <c r="V173" s="11">
        <v>13399269997</v>
      </c>
      <c r="W173" s="11" t="s">
        <v>143</v>
      </c>
      <c r="X173" s="55">
        <v>30</v>
      </c>
      <c r="Y173" s="55">
        <v>30</v>
      </c>
      <c r="Z173" s="54"/>
      <c r="AA173" s="62"/>
      <c r="AB173" s="62"/>
      <c r="AC173" s="62">
        <v>278</v>
      </c>
      <c r="AD173" s="62">
        <v>88</v>
      </c>
      <c r="AE173" s="45" t="s">
        <v>144</v>
      </c>
      <c r="AF173" s="21" t="s">
        <v>145</v>
      </c>
      <c r="AG173" s="21" t="s">
        <v>144</v>
      </c>
      <c r="AH173" s="45" t="s">
        <v>144</v>
      </c>
      <c r="AI173" s="59" t="s">
        <v>273</v>
      </c>
      <c r="AJ173" s="59" t="s">
        <v>145</v>
      </c>
      <c r="AK173" s="59" t="s">
        <v>273</v>
      </c>
    </row>
    <row r="174" s="2" customFormat="1" ht="66" customHeight="1" spans="1:37">
      <c r="A174" s="25">
        <v>114</v>
      </c>
      <c r="B174" s="11"/>
      <c r="C174" s="21" t="s">
        <v>821</v>
      </c>
      <c r="D174" s="22" t="s">
        <v>822</v>
      </c>
      <c r="E174" s="21" t="s">
        <v>127</v>
      </c>
      <c r="F174" s="26" t="s">
        <v>823</v>
      </c>
      <c r="G174" s="27"/>
      <c r="H174" s="22" t="s">
        <v>824</v>
      </c>
      <c r="I174" s="21" t="s">
        <v>785</v>
      </c>
      <c r="J174" s="22" t="s">
        <v>824</v>
      </c>
      <c r="K174" s="22" t="s">
        <v>822</v>
      </c>
      <c r="L174" s="45" t="s">
        <v>132</v>
      </c>
      <c r="M174" s="45" t="s">
        <v>133</v>
      </c>
      <c r="N174" s="11" t="s">
        <v>255</v>
      </c>
      <c r="O174" s="85" t="s">
        <v>545</v>
      </c>
      <c r="P174" s="45" t="s">
        <v>825</v>
      </c>
      <c r="Q174" s="45" t="s">
        <v>306</v>
      </c>
      <c r="R174" s="45" t="s">
        <v>138</v>
      </c>
      <c r="S174" s="21" t="s">
        <v>161</v>
      </c>
      <c r="T174" s="21" t="s">
        <v>788</v>
      </c>
      <c r="U174" s="21" t="s">
        <v>162</v>
      </c>
      <c r="V174" s="56" t="s">
        <v>163</v>
      </c>
      <c r="W174" s="11" t="s">
        <v>143</v>
      </c>
      <c r="X174" s="54">
        <v>100</v>
      </c>
      <c r="Y174" s="54">
        <v>100</v>
      </c>
      <c r="Z174" s="54"/>
      <c r="AA174" s="62"/>
      <c r="AB174" s="62"/>
      <c r="AC174" s="62">
        <v>126</v>
      </c>
      <c r="AD174" s="62">
        <v>21</v>
      </c>
      <c r="AE174" s="45" t="s">
        <v>144</v>
      </c>
      <c r="AF174" s="21" t="s">
        <v>145</v>
      </c>
      <c r="AG174" s="21" t="s">
        <v>145</v>
      </c>
      <c r="AH174" s="76" t="s">
        <v>272</v>
      </c>
      <c r="AI174" s="59" t="s">
        <v>273</v>
      </c>
      <c r="AJ174" s="59" t="s">
        <v>145</v>
      </c>
      <c r="AK174" s="59" t="s">
        <v>273</v>
      </c>
    </row>
    <row r="175" s="2" customFormat="1" ht="93" customHeight="1" spans="1:37">
      <c r="A175" s="25">
        <v>115</v>
      </c>
      <c r="B175" s="11"/>
      <c r="C175" s="21" t="s">
        <v>826</v>
      </c>
      <c r="D175" s="22" t="s">
        <v>827</v>
      </c>
      <c r="E175" s="21" t="s">
        <v>127</v>
      </c>
      <c r="F175" s="26" t="s">
        <v>491</v>
      </c>
      <c r="G175" s="27"/>
      <c r="H175" s="22" t="s">
        <v>828</v>
      </c>
      <c r="I175" s="21" t="s">
        <v>785</v>
      </c>
      <c r="J175" s="22" t="s">
        <v>828</v>
      </c>
      <c r="K175" s="22" t="s">
        <v>827</v>
      </c>
      <c r="L175" s="45" t="s">
        <v>132</v>
      </c>
      <c r="M175" s="45" t="s">
        <v>133</v>
      </c>
      <c r="N175" s="11" t="s">
        <v>625</v>
      </c>
      <c r="O175" s="85" t="s">
        <v>545</v>
      </c>
      <c r="P175" s="45" t="s">
        <v>185</v>
      </c>
      <c r="Q175" s="45" t="s">
        <v>306</v>
      </c>
      <c r="R175" s="45" t="s">
        <v>138</v>
      </c>
      <c r="S175" s="21" t="s">
        <v>178</v>
      </c>
      <c r="T175" s="89" t="s">
        <v>546</v>
      </c>
      <c r="U175" s="59" t="s">
        <v>179</v>
      </c>
      <c r="V175" s="60">
        <v>15291600015</v>
      </c>
      <c r="W175" s="11" t="s">
        <v>143</v>
      </c>
      <c r="X175" s="54">
        <v>10</v>
      </c>
      <c r="Y175" s="54"/>
      <c r="Z175" s="55"/>
      <c r="AA175" s="62">
        <v>10</v>
      </c>
      <c r="AB175" s="62"/>
      <c r="AC175" s="62">
        <v>66</v>
      </c>
      <c r="AD175" s="62">
        <v>12</v>
      </c>
      <c r="AE175" s="45" t="s">
        <v>144</v>
      </c>
      <c r="AF175" s="21" t="s">
        <v>145</v>
      </c>
      <c r="AG175" s="21" t="s">
        <v>144</v>
      </c>
      <c r="AH175" s="45" t="s">
        <v>144</v>
      </c>
      <c r="AI175" s="59" t="s">
        <v>273</v>
      </c>
      <c r="AJ175" s="59" t="s">
        <v>145</v>
      </c>
      <c r="AK175" s="59" t="s">
        <v>273</v>
      </c>
    </row>
    <row r="176" s="2" customFormat="1" ht="37.5" spans="1:37">
      <c r="A176" s="25"/>
      <c r="B176" s="11" t="s">
        <v>829</v>
      </c>
      <c r="C176" s="21"/>
      <c r="D176" s="22"/>
      <c r="E176" s="22"/>
      <c r="F176" s="79"/>
      <c r="G176" s="80"/>
      <c r="H176" s="22"/>
      <c r="I176" s="21"/>
      <c r="J176" s="22"/>
      <c r="K176" s="22"/>
      <c r="L176" s="22"/>
      <c r="M176" s="22"/>
      <c r="N176" s="83"/>
      <c r="O176" s="22"/>
      <c r="P176" s="22"/>
      <c r="Q176" s="22"/>
      <c r="R176" s="22"/>
      <c r="S176" s="21"/>
      <c r="T176" s="21"/>
      <c r="U176" s="21"/>
      <c r="V176" s="11"/>
      <c r="W176" s="11"/>
      <c r="X176" s="54">
        <f>SUM(X177:X179)</f>
        <v>147</v>
      </c>
      <c r="Y176" s="54">
        <f t="shared" ref="Y176:AD176" si="27">SUM(Y177:Y179)</f>
        <v>130</v>
      </c>
      <c r="Z176" s="54">
        <f t="shared" si="27"/>
        <v>0</v>
      </c>
      <c r="AA176" s="54">
        <f t="shared" si="27"/>
        <v>17</v>
      </c>
      <c r="AB176" s="54">
        <f t="shared" si="27"/>
        <v>0</v>
      </c>
      <c r="AC176" s="54">
        <f t="shared" si="27"/>
        <v>328</v>
      </c>
      <c r="AD176" s="54">
        <f t="shared" si="27"/>
        <v>93</v>
      </c>
      <c r="AE176" s="21"/>
      <c r="AF176" s="21"/>
      <c r="AG176" s="21"/>
      <c r="AH176" s="21"/>
      <c r="AI176" s="21"/>
      <c r="AJ176" s="21"/>
      <c r="AK176" s="21"/>
    </row>
    <row r="177" s="2" customFormat="1" ht="81" customHeight="1" spans="1:37">
      <c r="A177" s="25">
        <v>116</v>
      </c>
      <c r="B177" s="11"/>
      <c r="C177" s="21" t="s">
        <v>830</v>
      </c>
      <c r="D177" s="22" t="s">
        <v>831</v>
      </c>
      <c r="E177" s="21" t="s">
        <v>188</v>
      </c>
      <c r="F177" s="38" t="s">
        <v>283</v>
      </c>
      <c r="G177" s="39"/>
      <c r="H177" s="22" t="s">
        <v>832</v>
      </c>
      <c r="I177" s="21" t="s">
        <v>785</v>
      </c>
      <c r="J177" s="22" t="s">
        <v>832</v>
      </c>
      <c r="K177" s="22" t="s">
        <v>831</v>
      </c>
      <c r="L177" s="45" t="s">
        <v>132</v>
      </c>
      <c r="M177" s="45" t="s">
        <v>133</v>
      </c>
      <c r="N177" s="11" t="s">
        <v>239</v>
      </c>
      <c r="O177" s="85" t="s">
        <v>545</v>
      </c>
      <c r="P177" s="45" t="s">
        <v>210</v>
      </c>
      <c r="Q177" s="45" t="s">
        <v>306</v>
      </c>
      <c r="R177" s="45" t="s">
        <v>138</v>
      </c>
      <c r="S177" s="39" t="s">
        <v>287</v>
      </c>
      <c r="T177" s="21" t="s">
        <v>788</v>
      </c>
      <c r="U177" s="21" t="s">
        <v>288</v>
      </c>
      <c r="V177" s="11">
        <v>13399269997</v>
      </c>
      <c r="W177" s="11" t="s">
        <v>143</v>
      </c>
      <c r="X177" s="55">
        <v>70</v>
      </c>
      <c r="Y177" s="55">
        <v>70</v>
      </c>
      <c r="Z177" s="55"/>
      <c r="AA177" s="62"/>
      <c r="AB177" s="62"/>
      <c r="AC177" s="62">
        <v>133</v>
      </c>
      <c r="AD177" s="62">
        <v>45</v>
      </c>
      <c r="AE177" s="45" t="s">
        <v>144</v>
      </c>
      <c r="AF177" s="21" t="s">
        <v>145</v>
      </c>
      <c r="AG177" s="48" t="s">
        <v>144</v>
      </c>
      <c r="AH177" s="76" t="s">
        <v>272</v>
      </c>
      <c r="AI177" s="59" t="s">
        <v>273</v>
      </c>
      <c r="AJ177" s="59" t="s">
        <v>145</v>
      </c>
      <c r="AK177" s="59" t="s">
        <v>273</v>
      </c>
    </row>
    <row r="178" s="2" customFormat="1" ht="98" customHeight="1" spans="1:37">
      <c r="A178" s="25">
        <v>117</v>
      </c>
      <c r="B178" s="11"/>
      <c r="C178" s="21" t="s">
        <v>833</v>
      </c>
      <c r="D178" s="22" t="s">
        <v>834</v>
      </c>
      <c r="E178" s="21" t="s">
        <v>188</v>
      </c>
      <c r="F178" s="26" t="s">
        <v>835</v>
      </c>
      <c r="G178" s="27"/>
      <c r="H178" s="22" t="s">
        <v>836</v>
      </c>
      <c r="I178" s="21" t="s">
        <v>837</v>
      </c>
      <c r="J178" s="22" t="s">
        <v>836</v>
      </c>
      <c r="K178" s="22" t="s">
        <v>834</v>
      </c>
      <c r="L178" s="45" t="s">
        <v>132</v>
      </c>
      <c r="M178" s="45" t="s">
        <v>133</v>
      </c>
      <c r="N178" s="11" t="s">
        <v>231</v>
      </c>
      <c r="O178" s="85" t="s">
        <v>545</v>
      </c>
      <c r="P178" s="45" t="s">
        <v>451</v>
      </c>
      <c r="Q178" s="45" t="s">
        <v>306</v>
      </c>
      <c r="R178" s="45" t="s">
        <v>138</v>
      </c>
      <c r="S178" s="21" t="s">
        <v>170</v>
      </c>
      <c r="T178" s="21" t="s">
        <v>788</v>
      </c>
      <c r="U178" s="45" t="s">
        <v>171</v>
      </c>
      <c r="V178" s="58">
        <v>15332521000</v>
      </c>
      <c r="W178" s="11" t="s">
        <v>143</v>
      </c>
      <c r="X178" s="54">
        <v>60</v>
      </c>
      <c r="Y178" s="54">
        <v>60</v>
      </c>
      <c r="Z178" s="54"/>
      <c r="AA178" s="62"/>
      <c r="AB178" s="62"/>
      <c r="AC178" s="62">
        <v>85</v>
      </c>
      <c r="AD178" s="62">
        <v>31</v>
      </c>
      <c r="AE178" s="45" t="s">
        <v>144</v>
      </c>
      <c r="AF178" s="21" t="s">
        <v>145</v>
      </c>
      <c r="AG178" s="21" t="s">
        <v>145</v>
      </c>
      <c r="AH178" s="76" t="s">
        <v>272</v>
      </c>
      <c r="AI178" s="59" t="s">
        <v>273</v>
      </c>
      <c r="AJ178" s="59" t="s">
        <v>145</v>
      </c>
      <c r="AK178" s="59" t="s">
        <v>273</v>
      </c>
    </row>
    <row r="179" s="2" customFormat="1" ht="61" customHeight="1" spans="1:37">
      <c r="A179" s="25">
        <v>118</v>
      </c>
      <c r="B179" s="11"/>
      <c r="C179" s="21" t="s">
        <v>838</v>
      </c>
      <c r="D179" s="28" t="s">
        <v>839</v>
      </c>
      <c r="E179" s="21" t="s">
        <v>188</v>
      </c>
      <c r="F179" s="26" t="s">
        <v>417</v>
      </c>
      <c r="G179" s="27"/>
      <c r="H179" s="22" t="s">
        <v>840</v>
      </c>
      <c r="I179" s="21" t="s">
        <v>841</v>
      </c>
      <c r="J179" s="22" t="s">
        <v>840</v>
      </c>
      <c r="K179" s="28" t="s">
        <v>839</v>
      </c>
      <c r="L179" s="45" t="s">
        <v>132</v>
      </c>
      <c r="M179" s="45" t="s">
        <v>133</v>
      </c>
      <c r="N179" s="11" t="s">
        <v>544</v>
      </c>
      <c r="O179" s="85" t="s">
        <v>545</v>
      </c>
      <c r="P179" s="45" t="s">
        <v>565</v>
      </c>
      <c r="Q179" s="45" t="s">
        <v>306</v>
      </c>
      <c r="R179" s="45" t="s">
        <v>138</v>
      </c>
      <c r="S179" s="21" t="s">
        <v>365</v>
      </c>
      <c r="T179" s="89" t="s">
        <v>546</v>
      </c>
      <c r="U179" s="21" t="s">
        <v>366</v>
      </c>
      <c r="V179" s="56" t="s">
        <v>367</v>
      </c>
      <c r="W179" s="11" t="s">
        <v>143</v>
      </c>
      <c r="X179" s="54">
        <v>17</v>
      </c>
      <c r="Y179" s="54"/>
      <c r="Z179" s="54"/>
      <c r="AA179" s="62">
        <v>17</v>
      </c>
      <c r="AB179" s="62"/>
      <c r="AC179" s="62">
        <v>110</v>
      </c>
      <c r="AD179" s="62">
        <v>17</v>
      </c>
      <c r="AE179" s="45" t="s">
        <v>144</v>
      </c>
      <c r="AF179" s="21" t="s">
        <v>145</v>
      </c>
      <c r="AG179" s="21" t="s">
        <v>145</v>
      </c>
      <c r="AH179" s="45" t="s">
        <v>144</v>
      </c>
      <c r="AI179" s="59" t="s">
        <v>273</v>
      </c>
      <c r="AJ179" s="59" t="s">
        <v>145</v>
      </c>
      <c r="AK179" s="59" t="s">
        <v>273</v>
      </c>
    </row>
    <row r="180" s="2" customFormat="1" ht="37.5" spans="1:37">
      <c r="A180" s="25"/>
      <c r="B180" s="11" t="s">
        <v>842</v>
      </c>
      <c r="C180" s="21"/>
      <c r="D180" s="22"/>
      <c r="E180" s="22"/>
      <c r="F180" s="23"/>
      <c r="G180" s="24"/>
      <c r="H180" s="22"/>
      <c r="I180" s="21"/>
      <c r="J180" s="22"/>
      <c r="K180" s="22"/>
      <c r="L180" s="22"/>
      <c r="M180" s="22"/>
      <c r="N180" s="11"/>
      <c r="O180" s="22"/>
      <c r="P180" s="22"/>
      <c r="Q180" s="22"/>
      <c r="R180" s="22"/>
      <c r="S180" s="21"/>
      <c r="T180" s="21"/>
      <c r="U180" s="21"/>
      <c r="V180" s="11"/>
      <c r="W180" s="11"/>
      <c r="X180" s="54">
        <f>SUM(X181:X190)</f>
        <v>687</v>
      </c>
      <c r="Y180" s="54">
        <f t="shared" ref="Y180:AD180" si="28">SUM(Y181:Y190)</f>
        <v>599</v>
      </c>
      <c r="Z180" s="54">
        <f t="shared" si="28"/>
        <v>0</v>
      </c>
      <c r="AA180" s="54">
        <f t="shared" si="28"/>
        <v>88</v>
      </c>
      <c r="AB180" s="54">
        <f t="shared" si="28"/>
        <v>0</v>
      </c>
      <c r="AC180" s="54">
        <f t="shared" si="28"/>
        <v>23192</v>
      </c>
      <c r="AD180" s="54">
        <f t="shared" si="28"/>
        <v>3002</v>
      </c>
      <c r="AE180" s="11"/>
      <c r="AF180" s="11"/>
      <c r="AG180" s="11"/>
      <c r="AH180" s="11"/>
      <c r="AI180" s="11"/>
      <c r="AJ180" s="11"/>
      <c r="AK180" s="11"/>
    </row>
    <row r="181" s="2" customFormat="1" ht="69" customHeight="1" spans="1:37">
      <c r="A181" s="25">
        <v>119</v>
      </c>
      <c r="B181" s="11"/>
      <c r="C181" s="21" t="s">
        <v>843</v>
      </c>
      <c r="D181" s="22" t="s">
        <v>844</v>
      </c>
      <c r="E181" s="21" t="s">
        <v>127</v>
      </c>
      <c r="F181" s="26" t="s">
        <v>845</v>
      </c>
      <c r="G181" s="27"/>
      <c r="H181" s="22" t="s">
        <v>846</v>
      </c>
      <c r="I181" s="21" t="s">
        <v>847</v>
      </c>
      <c r="J181" s="22" t="s">
        <v>846</v>
      </c>
      <c r="K181" s="22" t="s">
        <v>844</v>
      </c>
      <c r="L181" s="45" t="s">
        <v>132</v>
      </c>
      <c r="M181" s="45" t="s">
        <v>133</v>
      </c>
      <c r="N181" s="11" t="s">
        <v>848</v>
      </c>
      <c r="O181" s="85" t="s">
        <v>545</v>
      </c>
      <c r="P181" s="45" t="s">
        <v>849</v>
      </c>
      <c r="Q181" s="45" t="s">
        <v>203</v>
      </c>
      <c r="R181" s="45" t="s">
        <v>138</v>
      </c>
      <c r="S181" s="39" t="s">
        <v>850</v>
      </c>
      <c r="T181" s="21" t="s">
        <v>850</v>
      </c>
      <c r="U181" s="21" t="s">
        <v>851</v>
      </c>
      <c r="V181" s="11">
        <v>15891668230</v>
      </c>
      <c r="W181" s="11" t="s">
        <v>143</v>
      </c>
      <c r="X181" s="90">
        <v>165</v>
      </c>
      <c r="Y181" s="90">
        <v>165</v>
      </c>
      <c r="Z181" s="54"/>
      <c r="AA181" s="62"/>
      <c r="AB181" s="62"/>
      <c r="AC181" s="62">
        <v>18300</v>
      </c>
      <c r="AD181" s="62">
        <v>1556</v>
      </c>
      <c r="AE181" s="45" t="s">
        <v>145</v>
      </c>
      <c r="AF181" s="21" t="s">
        <v>145</v>
      </c>
      <c r="AG181" s="21" t="s">
        <v>145</v>
      </c>
      <c r="AH181" s="45" t="s">
        <v>144</v>
      </c>
      <c r="AI181" s="59" t="s">
        <v>273</v>
      </c>
      <c r="AJ181" s="59" t="s">
        <v>145</v>
      </c>
      <c r="AK181" s="59" t="s">
        <v>273</v>
      </c>
    </row>
    <row r="182" s="2" customFormat="1" ht="87" customHeight="1" spans="1:37">
      <c r="A182" s="25">
        <v>120</v>
      </c>
      <c r="B182" s="11"/>
      <c r="C182" s="33" t="s">
        <v>852</v>
      </c>
      <c r="D182" s="34" t="s">
        <v>853</v>
      </c>
      <c r="E182" s="21" t="s">
        <v>127</v>
      </c>
      <c r="F182" s="26" t="s">
        <v>189</v>
      </c>
      <c r="G182" s="27"/>
      <c r="H182" s="34" t="s">
        <v>854</v>
      </c>
      <c r="I182" s="21" t="s">
        <v>855</v>
      </c>
      <c r="J182" s="34" t="s">
        <v>854</v>
      </c>
      <c r="K182" s="34" t="s">
        <v>853</v>
      </c>
      <c r="L182" s="45" t="s">
        <v>132</v>
      </c>
      <c r="M182" s="45" t="s">
        <v>133</v>
      </c>
      <c r="N182" s="11" t="s">
        <v>158</v>
      </c>
      <c r="O182" s="85" t="s">
        <v>545</v>
      </c>
      <c r="P182" s="45" t="s">
        <v>807</v>
      </c>
      <c r="Q182" s="45" t="s">
        <v>203</v>
      </c>
      <c r="R182" s="45" t="s">
        <v>138</v>
      </c>
      <c r="S182" s="39" t="s">
        <v>193</v>
      </c>
      <c r="T182" s="21" t="s">
        <v>850</v>
      </c>
      <c r="U182" s="45" t="s">
        <v>194</v>
      </c>
      <c r="V182" s="56" t="s">
        <v>195</v>
      </c>
      <c r="W182" s="11" t="s">
        <v>143</v>
      </c>
      <c r="X182" s="90">
        <v>30</v>
      </c>
      <c r="Y182" s="90"/>
      <c r="Z182" s="54"/>
      <c r="AA182" s="62">
        <v>30</v>
      </c>
      <c r="AB182" s="62"/>
      <c r="AC182" s="62">
        <v>404</v>
      </c>
      <c r="AD182" s="62">
        <v>173</v>
      </c>
      <c r="AE182" s="45" t="s">
        <v>144</v>
      </c>
      <c r="AF182" s="21" t="s">
        <v>145</v>
      </c>
      <c r="AG182" s="21" t="s">
        <v>145</v>
      </c>
      <c r="AH182" s="76" t="s">
        <v>272</v>
      </c>
      <c r="AI182" s="59" t="s">
        <v>273</v>
      </c>
      <c r="AJ182" s="59" t="s">
        <v>145</v>
      </c>
      <c r="AK182" s="59" t="s">
        <v>273</v>
      </c>
    </row>
    <row r="183" s="2" customFormat="1" ht="64" customHeight="1" spans="1:37">
      <c r="A183" s="25">
        <v>121</v>
      </c>
      <c r="B183" s="11"/>
      <c r="C183" s="21" t="s">
        <v>856</v>
      </c>
      <c r="D183" s="81" t="s">
        <v>857</v>
      </c>
      <c r="E183" s="21" t="s">
        <v>188</v>
      </c>
      <c r="F183" s="26" t="s">
        <v>527</v>
      </c>
      <c r="G183" s="27"/>
      <c r="H183" s="22" t="s">
        <v>858</v>
      </c>
      <c r="I183" s="21" t="s">
        <v>847</v>
      </c>
      <c r="J183" s="22" t="s">
        <v>858</v>
      </c>
      <c r="K183" s="81" t="s">
        <v>857</v>
      </c>
      <c r="L183" s="45" t="s">
        <v>132</v>
      </c>
      <c r="M183" s="45" t="s">
        <v>133</v>
      </c>
      <c r="N183" s="11" t="s">
        <v>859</v>
      </c>
      <c r="O183" s="85" t="s">
        <v>545</v>
      </c>
      <c r="P183" s="45" t="s">
        <v>451</v>
      </c>
      <c r="Q183" s="45" t="s">
        <v>203</v>
      </c>
      <c r="R183" s="45" t="s">
        <v>138</v>
      </c>
      <c r="S183" s="21" t="s">
        <v>139</v>
      </c>
      <c r="T183" s="21" t="s">
        <v>850</v>
      </c>
      <c r="U183" s="45" t="s">
        <v>141</v>
      </c>
      <c r="V183" s="56" t="s">
        <v>142</v>
      </c>
      <c r="W183" s="11" t="s">
        <v>143</v>
      </c>
      <c r="X183" s="90">
        <v>24</v>
      </c>
      <c r="Y183" s="90">
        <v>24</v>
      </c>
      <c r="Z183" s="54"/>
      <c r="AA183" s="62"/>
      <c r="AB183" s="62"/>
      <c r="AC183" s="62">
        <v>165</v>
      </c>
      <c r="AD183" s="62">
        <v>31</v>
      </c>
      <c r="AE183" s="45" t="s">
        <v>144</v>
      </c>
      <c r="AF183" s="21" t="s">
        <v>145</v>
      </c>
      <c r="AG183" s="21" t="s">
        <v>144</v>
      </c>
      <c r="AH183" s="76" t="s">
        <v>272</v>
      </c>
      <c r="AI183" s="59" t="s">
        <v>273</v>
      </c>
      <c r="AJ183" s="59" t="s">
        <v>145</v>
      </c>
      <c r="AK183" s="59" t="s">
        <v>273</v>
      </c>
    </row>
    <row r="184" s="2" customFormat="1" ht="72" customHeight="1" spans="1:37">
      <c r="A184" s="25">
        <v>122</v>
      </c>
      <c r="B184" s="11"/>
      <c r="C184" s="21" t="s">
        <v>860</v>
      </c>
      <c r="D184" s="22" t="s">
        <v>861</v>
      </c>
      <c r="E184" s="21" t="s">
        <v>127</v>
      </c>
      <c r="F184" s="26" t="s">
        <v>862</v>
      </c>
      <c r="G184" s="27"/>
      <c r="H184" s="22" t="s">
        <v>863</v>
      </c>
      <c r="I184" s="21" t="s">
        <v>847</v>
      </c>
      <c r="J184" s="22" t="s">
        <v>863</v>
      </c>
      <c r="K184" s="22" t="s">
        <v>861</v>
      </c>
      <c r="L184" s="45" t="s">
        <v>132</v>
      </c>
      <c r="M184" s="45" t="s">
        <v>133</v>
      </c>
      <c r="N184" s="11" t="s">
        <v>864</v>
      </c>
      <c r="O184" s="85" t="s">
        <v>545</v>
      </c>
      <c r="P184" s="45" t="s">
        <v>741</v>
      </c>
      <c r="Q184" s="45" t="s">
        <v>203</v>
      </c>
      <c r="R184" s="45" t="s">
        <v>138</v>
      </c>
      <c r="S184" s="21" t="s">
        <v>287</v>
      </c>
      <c r="T184" s="21" t="s">
        <v>850</v>
      </c>
      <c r="U184" s="21" t="s">
        <v>288</v>
      </c>
      <c r="V184" s="11">
        <v>13399269997</v>
      </c>
      <c r="W184" s="11" t="s">
        <v>143</v>
      </c>
      <c r="X184" s="90">
        <v>75</v>
      </c>
      <c r="Y184" s="90">
        <v>75</v>
      </c>
      <c r="Z184" s="54"/>
      <c r="AA184" s="62"/>
      <c r="AB184" s="62"/>
      <c r="AC184" s="62">
        <v>626</v>
      </c>
      <c r="AD184" s="62">
        <v>124</v>
      </c>
      <c r="AE184" s="45" t="s">
        <v>144</v>
      </c>
      <c r="AF184" s="21" t="s">
        <v>145</v>
      </c>
      <c r="AG184" s="21" t="s">
        <v>145</v>
      </c>
      <c r="AH184" s="76" t="s">
        <v>272</v>
      </c>
      <c r="AI184" s="59" t="s">
        <v>273</v>
      </c>
      <c r="AJ184" s="59" t="s">
        <v>145</v>
      </c>
      <c r="AK184" s="59" t="s">
        <v>273</v>
      </c>
    </row>
    <row r="185" s="2" customFormat="1" ht="72" customHeight="1" spans="1:37">
      <c r="A185" s="25">
        <v>123</v>
      </c>
      <c r="B185" s="11"/>
      <c r="C185" s="21" t="s">
        <v>865</v>
      </c>
      <c r="D185" s="22" t="s">
        <v>866</v>
      </c>
      <c r="E185" s="21" t="s">
        <v>188</v>
      </c>
      <c r="F185" s="26" t="s">
        <v>491</v>
      </c>
      <c r="G185" s="27"/>
      <c r="H185" s="22" t="s">
        <v>867</v>
      </c>
      <c r="I185" s="21" t="s">
        <v>847</v>
      </c>
      <c r="J185" s="22" t="s">
        <v>867</v>
      </c>
      <c r="K185" s="22" t="s">
        <v>866</v>
      </c>
      <c r="L185" s="45" t="s">
        <v>132</v>
      </c>
      <c r="M185" s="45" t="s">
        <v>133</v>
      </c>
      <c r="N185" s="11" t="s">
        <v>158</v>
      </c>
      <c r="O185" s="85" t="s">
        <v>545</v>
      </c>
      <c r="P185" s="45" t="s">
        <v>699</v>
      </c>
      <c r="Q185" s="45" t="s">
        <v>203</v>
      </c>
      <c r="R185" s="45" t="s">
        <v>138</v>
      </c>
      <c r="S185" s="39" t="s">
        <v>178</v>
      </c>
      <c r="T185" s="21" t="s">
        <v>420</v>
      </c>
      <c r="U185" s="59" t="s">
        <v>179</v>
      </c>
      <c r="V185" s="60">
        <v>15291600015</v>
      </c>
      <c r="W185" s="11" t="s">
        <v>143</v>
      </c>
      <c r="X185" s="54">
        <v>30</v>
      </c>
      <c r="Y185" s="62"/>
      <c r="Z185" s="55"/>
      <c r="AA185" s="62">
        <v>30</v>
      </c>
      <c r="AB185" s="62"/>
      <c r="AC185" s="62">
        <v>421</v>
      </c>
      <c r="AD185" s="62">
        <v>72</v>
      </c>
      <c r="AE185" s="45" t="s">
        <v>144</v>
      </c>
      <c r="AF185" s="21" t="s">
        <v>145</v>
      </c>
      <c r="AG185" s="21" t="s">
        <v>144</v>
      </c>
      <c r="AH185" s="45" t="s">
        <v>144</v>
      </c>
      <c r="AI185" s="59" t="s">
        <v>273</v>
      </c>
      <c r="AJ185" s="59" t="s">
        <v>145</v>
      </c>
      <c r="AK185" s="59" t="s">
        <v>273</v>
      </c>
    </row>
    <row r="186" s="2" customFormat="1" ht="157.5" spans="1:37">
      <c r="A186" s="25">
        <v>124</v>
      </c>
      <c r="B186" s="11"/>
      <c r="C186" s="21" t="s">
        <v>868</v>
      </c>
      <c r="D186" s="22" t="s">
        <v>869</v>
      </c>
      <c r="E186" s="21" t="s">
        <v>127</v>
      </c>
      <c r="F186" s="26" t="s">
        <v>870</v>
      </c>
      <c r="G186" s="27"/>
      <c r="H186" s="22" t="s">
        <v>871</v>
      </c>
      <c r="I186" s="21" t="s">
        <v>847</v>
      </c>
      <c r="J186" s="22" t="s">
        <v>871</v>
      </c>
      <c r="K186" s="22" t="s">
        <v>869</v>
      </c>
      <c r="L186" s="45" t="s">
        <v>132</v>
      </c>
      <c r="M186" s="45" t="s">
        <v>133</v>
      </c>
      <c r="N186" s="11" t="s">
        <v>293</v>
      </c>
      <c r="O186" s="85" t="s">
        <v>545</v>
      </c>
      <c r="P186" s="45" t="s">
        <v>872</v>
      </c>
      <c r="Q186" s="45" t="s">
        <v>203</v>
      </c>
      <c r="R186" s="45" t="s">
        <v>138</v>
      </c>
      <c r="S186" s="21" t="s">
        <v>178</v>
      </c>
      <c r="T186" s="21" t="s">
        <v>850</v>
      </c>
      <c r="U186" s="59" t="s">
        <v>179</v>
      </c>
      <c r="V186" s="60">
        <v>15291600015</v>
      </c>
      <c r="W186" s="11" t="s">
        <v>143</v>
      </c>
      <c r="X186" s="54">
        <v>90</v>
      </c>
      <c r="Y186" s="54">
        <v>90</v>
      </c>
      <c r="Z186" s="54"/>
      <c r="AA186" s="62"/>
      <c r="AB186" s="62"/>
      <c r="AC186" s="62">
        <v>1165</v>
      </c>
      <c r="AD186" s="62">
        <v>324</v>
      </c>
      <c r="AE186" s="45" t="s">
        <v>144</v>
      </c>
      <c r="AF186" s="21" t="s">
        <v>145</v>
      </c>
      <c r="AG186" s="21" t="s">
        <v>144</v>
      </c>
      <c r="AH186" s="76" t="s">
        <v>272</v>
      </c>
      <c r="AI186" s="59" t="s">
        <v>273</v>
      </c>
      <c r="AJ186" s="59" t="s">
        <v>145</v>
      </c>
      <c r="AK186" s="59" t="s">
        <v>273</v>
      </c>
    </row>
    <row r="187" s="2" customFormat="1" ht="122" customHeight="1" spans="1:37">
      <c r="A187" s="25">
        <v>125</v>
      </c>
      <c r="B187" s="11"/>
      <c r="C187" s="21" t="s">
        <v>873</v>
      </c>
      <c r="D187" s="22" t="s">
        <v>874</v>
      </c>
      <c r="E187" s="21" t="s">
        <v>127</v>
      </c>
      <c r="F187" s="26" t="s">
        <v>875</v>
      </c>
      <c r="G187" s="27"/>
      <c r="H187" s="22" t="s">
        <v>876</v>
      </c>
      <c r="I187" s="21" t="s">
        <v>847</v>
      </c>
      <c r="J187" s="22" t="s">
        <v>876</v>
      </c>
      <c r="K187" s="22" t="s">
        <v>874</v>
      </c>
      <c r="L187" s="45" t="s">
        <v>132</v>
      </c>
      <c r="M187" s="45" t="s">
        <v>133</v>
      </c>
      <c r="N187" s="11" t="s">
        <v>877</v>
      </c>
      <c r="O187" s="85" t="s">
        <v>545</v>
      </c>
      <c r="P187" s="45" t="s">
        <v>878</v>
      </c>
      <c r="Q187" s="45" t="s">
        <v>203</v>
      </c>
      <c r="R187" s="45" t="s">
        <v>138</v>
      </c>
      <c r="S187" s="21" t="s">
        <v>170</v>
      </c>
      <c r="T187" s="21" t="s">
        <v>850</v>
      </c>
      <c r="U187" s="45" t="s">
        <v>171</v>
      </c>
      <c r="V187" s="58">
        <v>15332521000</v>
      </c>
      <c r="W187" s="11" t="s">
        <v>143</v>
      </c>
      <c r="X187" s="54">
        <v>65</v>
      </c>
      <c r="Y187" s="54">
        <v>65</v>
      </c>
      <c r="Z187" s="54"/>
      <c r="AA187" s="62"/>
      <c r="AB187" s="62"/>
      <c r="AC187" s="62">
        <v>426</v>
      </c>
      <c r="AD187" s="62">
        <v>140</v>
      </c>
      <c r="AE187" s="45" t="s">
        <v>144</v>
      </c>
      <c r="AF187" s="21" t="s">
        <v>145</v>
      </c>
      <c r="AG187" s="21" t="s">
        <v>145</v>
      </c>
      <c r="AH187" s="76" t="s">
        <v>272</v>
      </c>
      <c r="AI187" s="59" t="s">
        <v>273</v>
      </c>
      <c r="AJ187" s="59" t="s">
        <v>145</v>
      </c>
      <c r="AK187" s="59" t="s">
        <v>273</v>
      </c>
    </row>
    <row r="188" s="2" customFormat="1" ht="78" customHeight="1" spans="1:37">
      <c r="A188" s="25">
        <v>126</v>
      </c>
      <c r="B188" s="11"/>
      <c r="C188" s="21" t="s">
        <v>879</v>
      </c>
      <c r="D188" s="22" t="s">
        <v>880</v>
      </c>
      <c r="E188" s="21" t="s">
        <v>127</v>
      </c>
      <c r="F188" s="26" t="s">
        <v>213</v>
      </c>
      <c r="G188" s="27"/>
      <c r="H188" s="22" t="s">
        <v>881</v>
      </c>
      <c r="I188" s="21" t="s">
        <v>847</v>
      </c>
      <c r="J188" s="22" t="s">
        <v>881</v>
      </c>
      <c r="K188" s="22" t="s">
        <v>880</v>
      </c>
      <c r="L188" s="45" t="s">
        <v>132</v>
      </c>
      <c r="M188" s="45" t="s">
        <v>133</v>
      </c>
      <c r="N188" s="11" t="s">
        <v>269</v>
      </c>
      <c r="O188" s="85" t="s">
        <v>545</v>
      </c>
      <c r="P188" s="45" t="s">
        <v>882</v>
      </c>
      <c r="Q188" s="45" t="s">
        <v>203</v>
      </c>
      <c r="R188" s="45" t="s">
        <v>138</v>
      </c>
      <c r="S188" s="39" t="s">
        <v>170</v>
      </c>
      <c r="T188" s="21" t="s">
        <v>850</v>
      </c>
      <c r="U188" s="45" t="s">
        <v>171</v>
      </c>
      <c r="V188" s="58">
        <v>15332521000</v>
      </c>
      <c r="W188" s="11" t="s">
        <v>143</v>
      </c>
      <c r="X188" s="54">
        <v>80</v>
      </c>
      <c r="Y188" s="54">
        <v>80</v>
      </c>
      <c r="Z188" s="54"/>
      <c r="AA188" s="62"/>
      <c r="AB188" s="62"/>
      <c r="AC188" s="62">
        <v>430</v>
      </c>
      <c r="AD188" s="62">
        <v>129</v>
      </c>
      <c r="AE188" s="45" t="s">
        <v>144</v>
      </c>
      <c r="AF188" s="21" t="s">
        <v>145</v>
      </c>
      <c r="AG188" s="21" t="s">
        <v>144</v>
      </c>
      <c r="AH188" s="76" t="s">
        <v>272</v>
      </c>
      <c r="AI188" s="59" t="s">
        <v>273</v>
      </c>
      <c r="AJ188" s="59" t="s">
        <v>145</v>
      </c>
      <c r="AK188" s="59" t="s">
        <v>273</v>
      </c>
    </row>
    <row r="189" s="2" customFormat="1" ht="78" customHeight="1" spans="1:37">
      <c r="A189" s="25">
        <v>127</v>
      </c>
      <c r="B189" s="11"/>
      <c r="C189" s="21" t="s">
        <v>883</v>
      </c>
      <c r="D189" s="22" t="s">
        <v>884</v>
      </c>
      <c r="E189" s="21" t="s">
        <v>127</v>
      </c>
      <c r="F189" s="26" t="s">
        <v>220</v>
      </c>
      <c r="G189" s="27"/>
      <c r="H189" s="81" t="s">
        <v>885</v>
      </c>
      <c r="I189" s="21" t="s">
        <v>847</v>
      </c>
      <c r="J189" s="81" t="s">
        <v>885</v>
      </c>
      <c r="K189" s="22" t="s">
        <v>884</v>
      </c>
      <c r="L189" s="45" t="s">
        <v>132</v>
      </c>
      <c r="M189" s="45" t="s">
        <v>133</v>
      </c>
      <c r="N189" s="11" t="s">
        <v>886</v>
      </c>
      <c r="O189" s="85" t="s">
        <v>545</v>
      </c>
      <c r="P189" s="45" t="s">
        <v>887</v>
      </c>
      <c r="Q189" s="45" t="s">
        <v>203</v>
      </c>
      <c r="R189" s="45" t="s">
        <v>138</v>
      </c>
      <c r="S189" s="39" t="s">
        <v>170</v>
      </c>
      <c r="T189" s="21" t="s">
        <v>850</v>
      </c>
      <c r="U189" s="45" t="s">
        <v>171</v>
      </c>
      <c r="V189" s="58">
        <v>15332521000</v>
      </c>
      <c r="W189" s="11" t="s">
        <v>143</v>
      </c>
      <c r="X189" s="54">
        <v>98</v>
      </c>
      <c r="Y189" s="54">
        <v>70</v>
      </c>
      <c r="Z189" s="54"/>
      <c r="AA189" s="62">
        <v>28</v>
      </c>
      <c r="AB189" s="62"/>
      <c r="AC189" s="62">
        <v>503</v>
      </c>
      <c r="AD189" s="62">
        <v>263</v>
      </c>
      <c r="AE189" s="45" t="s">
        <v>144</v>
      </c>
      <c r="AF189" s="21" t="s">
        <v>145</v>
      </c>
      <c r="AG189" s="21" t="s">
        <v>144</v>
      </c>
      <c r="AH189" s="76" t="s">
        <v>272</v>
      </c>
      <c r="AI189" s="59" t="s">
        <v>273</v>
      </c>
      <c r="AJ189" s="59" t="s">
        <v>145</v>
      </c>
      <c r="AK189" s="59" t="s">
        <v>273</v>
      </c>
    </row>
    <row r="190" s="2" customFormat="1" ht="78" customHeight="1" spans="1:37">
      <c r="A190" s="25">
        <v>128</v>
      </c>
      <c r="B190" s="11"/>
      <c r="C190" s="45" t="s">
        <v>888</v>
      </c>
      <c r="D190" s="44" t="s">
        <v>889</v>
      </c>
      <c r="E190" s="21" t="s">
        <v>127</v>
      </c>
      <c r="F190" s="26" t="s">
        <v>890</v>
      </c>
      <c r="G190" s="27"/>
      <c r="H190" s="22" t="s">
        <v>891</v>
      </c>
      <c r="I190" s="21" t="s">
        <v>847</v>
      </c>
      <c r="J190" s="22" t="s">
        <v>891</v>
      </c>
      <c r="K190" s="44" t="s">
        <v>889</v>
      </c>
      <c r="L190" s="45" t="s">
        <v>132</v>
      </c>
      <c r="M190" s="45" t="s">
        <v>133</v>
      </c>
      <c r="N190" s="11" t="s">
        <v>158</v>
      </c>
      <c r="O190" s="85" t="s">
        <v>545</v>
      </c>
      <c r="P190" s="45" t="s">
        <v>892</v>
      </c>
      <c r="Q190" s="45" t="s">
        <v>203</v>
      </c>
      <c r="R190" s="45" t="s">
        <v>138</v>
      </c>
      <c r="S190" s="21" t="s">
        <v>365</v>
      </c>
      <c r="T190" s="21" t="s">
        <v>850</v>
      </c>
      <c r="U190" s="21" t="s">
        <v>366</v>
      </c>
      <c r="V190" s="56" t="s">
        <v>367</v>
      </c>
      <c r="W190" s="11" t="s">
        <v>143</v>
      </c>
      <c r="X190" s="54">
        <v>30</v>
      </c>
      <c r="Y190" s="54">
        <v>30</v>
      </c>
      <c r="Z190" s="54"/>
      <c r="AA190" s="62"/>
      <c r="AB190" s="62"/>
      <c r="AC190" s="62">
        <v>752</v>
      </c>
      <c r="AD190" s="62">
        <v>190</v>
      </c>
      <c r="AE190" s="45" t="s">
        <v>144</v>
      </c>
      <c r="AF190" s="21" t="s">
        <v>145</v>
      </c>
      <c r="AG190" s="21" t="s">
        <v>145</v>
      </c>
      <c r="AH190" s="76" t="s">
        <v>272</v>
      </c>
      <c r="AI190" s="59" t="s">
        <v>273</v>
      </c>
      <c r="AJ190" s="59" t="s">
        <v>145</v>
      </c>
      <c r="AK190" s="59" t="s">
        <v>273</v>
      </c>
    </row>
    <row r="191" s="2" customFormat="1" ht="56.25" spans="1:37">
      <c r="A191" s="25"/>
      <c r="B191" s="11" t="s">
        <v>893</v>
      </c>
      <c r="C191" s="21"/>
      <c r="D191" s="22"/>
      <c r="E191" s="22"/>
      <c r="F191" s="26"/>
      <c r="G191" s="27"/>
      <c r="H191" s="22"/>
      <c r="I191" s="21"/>
      <c r="J191" s="22"/>
      <c r="K191" s="22"/>
      <c r="L191" s="22"/>
      <c r="M191" s="22"/>
      <c r="N191" s="94"/>
      <c r="O191" s="22"/>
      <c r="P191" s="22"/>
      <c r="Q191" s="22"/>
      <c r="R191" s="22"/>
      <c r="S191" s="21"/>
      <c r="T191" s="21"/>
      <c r="U191" s="21"/>
      <c r="V191" s="11"/>
      <c r="W191" s="11"/>
      <c r="X191" s="54"/>
      <c r="Y191" s="54"/>
      <c r="Z191" s="54"/>
      <c r="AA191" s="62"/>
      <c r="AB191" s="62"/>
      <c r="AC191" s="62"/>
      <c r="AD191" s="62"/>
      <c r="AE191" s="21"/>
      <c r="AF191" s="21"/>
      <c r="AG191" s="21"/>
      <c r="AH191" s="21"/>
      <c r="AI191" s="21"/>
      <c r="AJ191" s="21"/>
      <c r="AK191" s="21"/>
    </row>
    <row r="192" s="2" customFormat="1" ht="56.25" spans="1:37">
      <c r="A192" s="25"/>
      <c r="B192" s="11" t="s">
        <v>894</v>
      </c>
      <c r="C192" s="21"/>
      <c r="D192" s="22"/>
      <c r="E192" s="22"/>
      <c r="F192" s="26"/>
      <c r="G192" s="27"/>
      <c r="H192" s="22"/>
      <c r="I192" s="21"/>
      <c r="J192" s="22"/>
      <c r="K192" s="22"/>
      <c r="L192" s="22"/>
      <c r="M192" s="22"/>
      <c r="N192" s="11"/>
      <c r="O192" s="22"/>
      <c r="P192" s="22"/>
      <c r="Q192" s="22"/>
      <c r="R192" s="22"/>
      <c r="S192" s="21"/>
      <c r="T192" s="21"/>
      <c r="U192" s="21"/>
      <c r="V192" s="11"/>
      <c r="W192" s="11"/>
      <c r="X192" s="54"/>
      <c r="Y192" s="54"/>
      <c r="Z192" s="54"/>
      <c r="AA192" s="62"/>
      <c r="AB192" s="62"/>
      <c r="AC192" s="62"/>
      <c r="AD192" s="62"/>
      <c r="AE192" s="21"/>
      <c r="AF192" s="21"/>
      <c r="AG192" s="21"/>
      <c r="AH192" s="21"/>
      <c r="AI192" s="21"/>
      <c r="AJ192" s="21"/>
      <c r="AK192" s="21"/>
    </row>
    <row r="193" s="2" customFormat="1" ht="47" customHeight="1" spans="1:37">
      <c r="A193" s="25"/>
      <c r="B193" s="11" t="s">
        <v>895</v>
      </c>
      <c r="C193" s="21"/>
      <c r="D193" s="22"/>
      <c r="E193" s="22"/>
      <c r="F193" s="23"/>
      <c r="G193" s="24"/>
      <c r="H193" s="22"/>
      <c r="I193" s="21"/>
      <c r="J193" s="22"/>
      <c r="K193" s="22"/>
      <c r="L193" s="22"/>
      <c r="M193" s="22"/>
      <c r="N193" s="94"/>
      <c r="O193" s="22"/>
      <c r="P193" s="22"/>
      <c r="Q193" s="22"/>
      <c r="R193" s="22"/>
      <c r="S193" s="21"/>
      <c r="T193" s="21"/>
      <c r="U193" s="21"/>
      <c r="V193" s="11"/>
      <c r="W193" s="11"/>
      <c r="X193" s="54">
        <f>SUM(X194:X199)</f>
        <v>1054.99</v>
      </c>
      <c r="Y193" s="54">
        <f t="shared" ref="Y193:AD193" si="29">SUM(Y194:Y199)</f>
        <v>881</v>
      </c>
      <c r="Z193" s="54">
        <f t="shared" si="29"/>
        <v>0</v>
      </c>
      <c r="AA193" s="54">
        <f t="shared" si="29"/>
        <v>0</v>
      </c>
      <c r="AB193" s="54">
        <f t="shared" si="29"/>
        <v>173.99</v>
      </c>
      <c r="AC193" s="54">
        <f t="shared" si="29"/>
        <v>726</v>
      </c>
      <c r="AD193" s="54">
        <f t="shared" si="29"/>
        <v>169</v>
      </c>
      <c r="AE193" s="11"/>
      <c r="AF193" s="11"/>
      <c r="AG193" s="11"/>
      <c r="AH193" s="11"/>
      <c r="AI193" s="11"/>
      <c r="AJ193" s="11"/>
      <c r="AK193" s="11"/>
    </row>
    <row r="194" s="2" customFormat="1" ht="69" customHeight="1" spans="1:37">
      <c r="A194" s="25">
        <v>129</v>
      </c>
      <c r="B194" s="11"/>
      <c r="C194" s="21" t="s">
        <v>896</v>
      </c>
      <c r="D194" s="22" t="s">
        <v>897</v>
      </c>
      <c r="E194" s="21" t="s">
        <v>188</v>
      </c>
      <c r="F194" s="26" t="s">
        <v>898</v>
      </c>
      <c r="G194" s="27"/>
      <c r="H194" s="81" t="s">
        <v>899</v>
      </c>
      <c r="I194" s="21" t="s">
        <v>900</v>
      </c>
      <c r="J194" s="81" t="s">
        <v>899</v>
      </c>
      <c r="K194" s="22" t="s">
        <v>897</v>
      </c>
      <c r="L194" s="45" t="s">
        <v>132</v>
      </c>
      <c r="M194" s="45" t="s">
        <v>133</v>
      </c>
      <c r="N194" s="11" t="s">
        <v>184</v>
      </c>
      <c r="O194" s="85" t="s">
        <v>545</v>
      </c>
      <c r="P194" s="45" t="s">
        <v>233</v>
      </c>
      <c r="Q194" s="45" t="s">
        <v>306</v>
      </c>
      <c r="R194" s="45" t="s">
        <v>138</v>
      </c>
      <c r="S194" s="21" t="s">
        <v>365</v>
      </c>
      <c r="T194" s="21" t="s">
        <v>850</v>
      </c>
      <c r="U194" s="21" t="s">
        <v>366</v>
      </c>
      <c r="V194" s="56" t="s">
        <v>367</v>
      </c>
      <c r="W194" s="11" t="s">
        <v>143</v>
      </c>
      <c r="X194" s="90">
        <v>25</v>
      </c>
      <c r="Y194" s="90">
        <v>25</v>
      </c>
      <c r="Z194" s="54"/>
      <c r="AA194" s="62"/>
      <c r="AB194" s="62"/>
      <c r="AC194" s="62">
        <v>48</v>
      </c>
      <c r="AD194" s="62">
        <v>15</v>
      </c>
      <c r="AE194" s="45" t="s">
        <v>144</v>
      </c>
      <c r="AF194" s="21" t="s">
        <v>145</v>
      </c>
      <c r="AG194" s="21" t="s">
        <v>144</v>
      </c>
      <c r="AH194" s="76" t="s">
        <v>272</v>
      </c>
      <c r="AI194" s="59" t="s">
        <v>273</v>
      </c>
      <c r="AJ194" s="59" t="s">
        <v>145</v>
      </c>
      <c r="AK194" s="59" t="s">
        <v>273</v>
      </c>
    </row>
    <row r="195" s="2" customFormat="1" ht="90" customHeight="1" spans="1:37">
      <c r="A195" s="25">
        <v>130</v>
      </c>
      <c r="B195" s="11"/>
      <c r="C195" s="21" t="s">
        <v>901</v>
      </c>
      <c r="D195" s="22" t="s">
        <v>902</v>
      </c>
      <c r="E195" s="21" t="s">
        <v>127</v>
      </c>
      <c r="F195" s="26" t="s">
        <v>428</v>
      </c>
      <c r="G195" s="27"/>
      <c r="H195" s="22" t="s">
        <v>903</v>
      </c>
      <c r="I195" s="21" t="s">
        <v>904</v>
      </c>
      <c r="J195" s="22" t="s">
        <v>903</v>
      </c>
      <c r="K195" s="22" t="s">
        <v>902</v>
      </c>
      <c r="L195" s="45" t="s">
        <v>132</v>
      </c>
      <c r="M195" s="45" t="s">
        <v>133</v>
      </c>
      <c r="N195" s="11" t="s">
        <v>414</v>
      </c>
      <c r="O195" s="85" t="s">
        <v>545</v>
      </c>
      <c r="P195" s="45" t="s">
        <v>905</v>
      </c>
      <c r="Q195" s="45" t="s">
        <v>306</v>
      </c>
      <c r="R195" s="45" t="s">
        <v>138</v>
      </c>
      <c r="S195" s="21" t="s">
        <v>193</v>
      </c>
      <c r="T195" s="21" t="s">
        <v>850</v>
      </c>
      <c r="U195" s="45" t="s">
        <v>194</v>
      </c>
      <c r="V195" s="56" t="s">
        <v>195</v>
      </c>
      <c r="W195" s="11" t="s">
        <v>143</v>
      </c>
      <c r="X195" s="54">
        <v>50</v>
      </c>
      <c r="Y195" s="54">
        <v>50</v>
      </c>
      <c r="Z195" s="54"/>
      <c r="AA195" s="62"/>
      <c r="AB195" s="62"/>
      <c r="AC195" s="62">
        <v>58</v>
      </c>
      <c r="AD195" s="62">
        <v>25</v>
      </c>
      <c r="AE195" s="45" t="s">
        <v>144</v>
      </c>
      <c r="AF195" s="21" t="s">
        <v>145</v>
      </c>
      <c r="AG195" s="21" t="s">
        <v>144</v>
      </c>
      <c r="AH195" s="76" t="s">
        <v>272</v>
      </c>
      <c r="AI195" s="59" t="s">
        <v>273</v>
      </c>
      <c r="AJ195" s="59" t="s">
        <v>145</v>
      </c>
      <c r="AK195" s="59" t="s">
        <v>273</v>
      </c>
    </row>
    <row r="196" s="2" customFormat="1" ht="71" customHeight="1" spans="1:37">
      <c r="A196" s="25">
        <v>131</v>
      </c>
      <c r="B196" s="11"/>
      <c r="C196" s="21" t="s">
        <v>906</v>
      </c>
      <c r="D196" s="22" t="s">
        <v>907</v>
      </c>
      <c r="E196" s="21" t="s">
        <v>188</v>
      </c>
      <c r="F196" s="26" t="s">
        <v>908</v>
      </c>
      <c r="G196" s="27"/>
      <c r="H196" s="81" t="s">
        <v>909</v>
      </c>
      <c r="I196" s="21" t="s">
        <v>904</v>
      </c>
      <c r="J196" s="81" t="s">
        <v>909</v>
      </c>
      <c r="K196" s="22" t="s">
        <v>907</v>
      </c>
      <c r="L196" s="45" t="s">
        <v>132</v>
      </c>
      <c r="M196" s="45" t="s">
        <v>133</v>
      </c>
      <c r="N196" s="11" t="s">
        <v>176</v>
      </c>
      <c r="O196" s="85" t="s">
        <v>545</v>
      </c>
      <c r="P196" s="45" t="s">
        <v>825</v>
      </c>
      <c r="Q196" s="45" t="s">
        <v>306</v>
      </c>
      <c r="R196" s="45" t="s">
        <v>138</v>
      </c>
      <c r="S196" s="21" t="s">
        <v>287</v>
      </c>
      <c r="T196" s="21" t="s">
        <v>850</v>
      </c>
      <c r="U196" s="21" t="s">
        <v>288</v>
      </c>
      <c r="V196" s="11">
        <v>13399269997</v>
      </c>
      <c r="W196" s="11" t="s">
        <v>143</v>
      </c>
      <c r="X196" s="90">
        <v>20</v>
      </c>
      <c r="Y196" s="90">
        <v>20</v>
      </c>
      <c r="Z196" s="54"/>
      <c r="AA196" s="62"/>
      <c r="AB196" s="62"/>
      <c r="AC196" s="62">
        <v>49</v>
      </c>
      <c r="AD196" s="62">
        <v>21</v>
      </c>
      <c r="AE196" s="45" t="s">
        <v>144</v>
      </c>
      <c r="AF196" s="21" t="s">
        <v>145</v>
      </c>
      <c r="AG196" s="21" t="s">
        <v>144</v>
      </c>
      <c r="AH196" s="76" t="s">
        <v>272</v>
      </c>
      <c r="AI196" s="59" t="s">
        <v>273</v>
      </c>
      <c r="AJ196" s="59" t="s">
        <v>145</v>
      </c>
      <c r="AK196" s="59" t="s">
        <v>273</v>
      </c>
    </row>
    <row r="197" s="2" customFormat="1" ht="96" customHeight="1" spans="1:37">
      <c r="A197" s="25">
        <v>132</v>
      </c>
      <c r="B197" s="11"/>
      <c r="C197" s="21" t="s">
        <v>910</v>
      </c>
      <c r="D197" s="22" t="s">
        <v>911</v>
      </c>
      <c r="E197" s="21" t="s">
        <v>188</v>
      </c>
      <c r="F197" s="26" t="s">
        <v>322</v>
      </c>
      <c r="G197" s="27"/>
      <c r="H197" s="22" t="s">
        <v>912</v>
      </c>
      <c r="I197" s="48" t="s">
        <v>913</v>
      </c>
      <c r="J197" s="22" t="s">
        <v>912</v>
      </c>
      <c r="K197" s="22" t="s">
        <v>911</v>
      </c>
      <c r="L197" s="45" t="s">
        <v>132</v>
      </c>
      <c r="M197" s="45" t="s">
        <v>133</v>
      </c>
      <c r="N197" s="11" t="s">
        <v>914</v>
      </c>
      <c r="O197" s="85" t="s">
        <v>545</v>
      </c>
      <c r="P197" s="45" t="s">
        <v>915</v>
      </c>
      <c r="Q197" s="45" t="s">
        <v>306</v>
      </c>
      <c r="R197" s="45" t="s">
        <v>138</v>
      </c>
      <c r="S197" s="39" t="s">
        <v>326</v>
      </c>
      <c r="T197" s="21" t="s">
        <v>916</v>
      </c>
      <c r="U197" s="59" t="s">
        <v>327</v>
      </c>
      <c r="V197" s="60">
        <v>18691661886</v>
      </c>
      <c r="W197" s="11" t="s">
        <v>143</v>
      </c>
      <c r="X197" s="75">
        <v>310</v>
      </c>
      <c r="Y197" s="75">
        <v>248</v>
      </c>
      <c r="Z197" s="66"/>
      <c r="AA197" s="62"/>
      <c r="AB197" s="55">
        <v>62</v>
      </c>
      <c r="AC197" s="62">
        <v>164</v>
      </c>
      <c r="AD197" s="62">
        <v>52</v>
      </c>
      <c r="AE197" s="45" t="s">
        <v>144</v>
      </c>
      <c r="AF197" s="21" t="s">
        <v>145</v>
      </c>
      <c r="AG197" s="21" t="s">
        <v>144</v>
      </c>
      <c r="AH197" s="45" t="s">
        <v>144</v>
      </c>
      <c r="AI197" s="59" t="s">
        <v>273</v>
      </c>
      <c r="AJ197" s="59" t="s">
        <v>145</v>
      </c>
      <c r="AK197" s="59" t="s">
        <v>273</v>
      </c>
    </row>
    <row r="198" s="2" customFormat="1" ht="91" customHeight="1" spans="1:37">
      <c r="A198" s="25">
        <v>133</v>
      </c>
      <c r="B198" s="11"/>
      <c r="C198" s="21" t="s">
        <v>917</v>
      </c>
      <c r="D198" s="22" t="s">
        <v>918</v>
      </c>
      <c r="E198" s="21" t="s">
        <v>188</v>
      </c>
      <c r="F198" s="26" t="s">
        <v>370</v>
      </c>
      <c r="G198" s="27"/>
      <c r="H198" s="22" t="s">
        <v>919</v>
      </c>
      <c r="I198" s="48" t="s">
        <v>913</v>
      </c>
      <c r="J198" s="22" t="s">
        <v>919</v>
      </c>
      <c r="K198" s="22" t="s">
        <v>918</v>
      </c>
      <c r="L198" s="45" t="s">
        <v>132</v>
      </c>
      <c r="M198" s="45" t="s">
        <v>133</v>
      </c>
      <c r="N198" s="11" t="s">
        <v>920</v>
      </c>
      <c r="O198" s="85" t="s">
        <v>545</v>
      </c>
      <c r="P198" s="45" t="s">
        <v>250</v>
      </c>
      <c r="Q198" s="45" t="s">
        <v>306</v>
      </c>
      <c r="R198" s="45" t="s">
        <v>138</v>
      </c>
      <c r="S198" s="39" t="s">
        <v>178</v>
      </c>
      <c r="T198" s="21" t="s">
        <v>916</v>
      </c>
      <c r="U198" s="59" t="s">
        <v>179</v>
      </c>
      <c r="V198" s="60">
        <v>15291600015</v>
      </c>
      <c r="W198" s="58" t="s">
        <v>143</v>
      </c>
      <c r="X198" s="54">
        <v>332</v>
      </c>
      <c r="Y198" s="62">
        <v>280</v>
      </c>
      <c r="Z198" s="55"/>
      <c r="AA198" s="62"/>
      <c r="AB198" s="55">
        <v>52</v>
      </c>
      <c r="AC198" s="62">
        <v>280</v>
      </c>
      <c r="AD198" s="62">
        <v>23</v>
      </c>
      <c r="AE198" s="45" t="s">
        <v>144</v>
      </c>
      <c r="AF198" s="21" t="s">
        <v>145</v>
      </c>
      <c r="AG198" s="89" t="s">
        <v>144</v>
      </c>
      <c r="AH198" s="45" t="s">
        <v>144</v>
      </c>
      <c r="AI198" s="59" t="s">
        <v>273</v>
      </c>
      <c r="AJ198" s="59" t="s">
        <v>145</v>
      </c>
      <c r="AK198" s="59" t="s">
        <v>273</v>
      </c>
    </row>
    <row r="199" s="2" customFormat="1" ht="93" customHeight="1" spans="1:37">
      <c r="A199" s="25">
        <v>134</v>
      </c>
      <c r="B199" s="11"/>
      <c r="C199" s="97" t="s">
        <v>921</v>
      </c>
      <c r="D199" s="98" t="s">
        <v>922</v>
      </c>
      <c r="E199" s="21" t="s">
        <v>188</v>
      </c>
      <c r="F199" s="99" t="s">
        <v>923</v>
      </c>
      <c r="G199" s="100"/>
      <c r="H199" s="22" t="s">
        <v>924</v>
      </c>
      <c r="I199" s="48" t="s">
        <v>913</v>
      </c>
      <c r="J199" s="22" t="s">
        <v>924</v>
      </c>
      <c r="K199" s="98" t="s">
        <v>922</v>
      </c>
      <c r="L199" s="45" t="s">
        <v>132</v>
      </c>
      <c r="M199" s="45" t="s">
        <v>133</v>
      </c>
      <c r="N199" s="11" t="s">
        <v>925</v>
      </c>
      <c r="O199" s="85" t="s">
        <v>545</v>
      </c>
      <c r="P199" s="45" t="s">
        <v>926</v>
      </c>
      <c r="Q199" s="45" t="s">
        <v>306</v>
      </c>
      <c r="R199" s="45" t="s">
        <v>138</v>
      </c>
      <c r="S199" s="21" t="s">
        <v>287</v>
      </c>
      <c r="T199" s="21" t="s">
        <v>916</v>
      </c>
      <c r="U199" s="21" t="s">
        <v>288</v>
      </c>
      <c r="V199" s="11">
        <v>13399269997</v>
      </c>
      <c r="W199" s="58" t="s">
        <v>143</v>
      </c>
      <c r="X199" s="104">
        <v>317.99</v>
      </c>
      <c r="Y199" s="75">
        <v>258</v>
      </c>
      <c r="Z199" s="107"/>
      <c r="AA199" s="62"/>
      <c r="AB199" s="104">
        <v>59.99</v>
      </c>
      <c r="AC199" s="62">
        <v>127</v>
      </c>
      <c r="AD199" s="62">
        <v>33</v>
      </c>
      <c r="AE199" s="45" t="s">
        <v>144</v>
      </c>
      <c r="AF199" s="21" t="s">
        <v>145</v>
      </c>
      <c r="AG199" s="21" t="s">
        <v>145</v>
      </c>
      <c r="AH199" s="45" t="s">
        <v>144</v>
      </c>
      <c r="AI199" s="59" t="s">
        <v>273</v>
      </c>
      <c r="AJ199" s="59" t="s">
        <v>145</v>
      </c>
      <c r="AK199" s="59" t="s">
        <v>273</v>
      </c>
    </row>
    <row r="200" s="2" customFormat="1" ht="36" customHeight="1" spans="1:37">
      <c r="A200" s="25"/>
      <c r="B200" s="11" t="s">
        <v>927</v>
      </c>
      <c r="C200" s="21"/>
      <c r="D200" s="22"/>
      <c r="E200" s="22"/>
      <c r="F200" s="23"/>
      <c r="G200" s="24"/>
      <c r="H200" s="22"/>
      <c r="I200" s="21"/>
      <c r="J200" s="22"/>
      <c r="K200" s="22"/>
      <c r="L200" s="22"/>
      <c r="M200" s="22"/>
      <c r="N200" s="11"/>
      <c r="O200" s="22"/>
      <c r="P200" s="22"/>
      <c r="Q200" s="22"/>
      <c r="R200" s="22"/>
      <c r="S200" s="21"/>
      <c r="T200" s="21"/>
      <c r="U200" s="21"/>
      <c r="V200" s="11"/>
      <c r="W200" s="11"/>
      <c r="X200" s="54">
        <f>X203+X204+X205+X201</f>
        <v>1444</v>
      </c>
      <c r="Y200" s="54">
        <f t="shared" ref="Y200:AD200" si="30">Y203+Y204+Y205+Y201</f>
        <v>674</v>
      </c>
      <c r="Z200" s="54">
        <f t="shared" si="30"/>
        <v>0</v>
      </c>
      <c r="AA200" s="54">
        <f t="shared" si="30"/>
        <v>770</v>
      </c>
      <c r="AB200" s="54">
        <f t="shared" si="30"/>
        <v>0</v>
      </c>
      <c r="AC200" s="54">
        <f t="shared" si="30"/>
        <v>5218</v>
      </c>
      <c r="AD200" s="54">
        <f t="shared" si="30"/>
        <v>1548</v>
      </c>
      <c r="AE200" s="11"/>
      <c r="AF200" s="11"/>
      <c r="AG200" s="11"/>
      <c r="AH200" s="11"/>
      <c r="AI200" s="11"/>
      <c r="AJ200" s="11"/>
      <c r="AK200" s="11"/>
    </row>
    <row r="201" s="2" customFormat="1" ht="37.5" spans="1:37">
      <c r="A201" s="25"/>
      <c r="B201" s="11" t="s">
        <v>928</v>
      </c>
      <c r="C201" s="21"/>
      <c r="D201" s="22"/>
      <c r="E201" s="22"/>
      <c r="F201" s="23"/>
      <c r="G201" s="24"/>
      <c r="H201" s="22"/>
      <c r="I201" s="21"/>
      <c r="J201" s="22"/>
      <c r="K201" s="22"/>
      <c r="L201" s="22"/>
      <c r="M201" s="22"/>
      <c r="N201" s="11"/>
      <c r="O201" s="22"/>
      <c r="P201" s="22"/>
      <c r="Q201" s="22"/>
      <c r="R201" s="22"/>
      <c r="S201" s="21"/>
      <c r="T201" s="21"/>
      <c r="U201" s="21"/>
      <c r="V201" s="11"/>
      <c r="W201" s="11"/>
      <c r="X201" s="54">
        <f>X202</f>
        <v>20</v>
      </c>
      <c r="Y201" s="54">
        <f t="shared" ref="Y201:AD201" si="31">Y202</f>
        <v>0</v>
      </c>
      <c r="Z201" s="54">
        <f t="shared" si="31"/>
        <v>0</v>
      </c>
      <c r="AA201" s="54">
        <f t="shared" si="31"/>
        <v>20</v>
      </c>
      <c r="AB201" s="54">
        <f t="shared" si="31"/>
        <v>0</v>
      </c>
      <c r="AC201" s="54">
        <f t="shared" si="31"/>
        <v>150</v>
      </c>
      <c r="AD201" s="54">
        <f t="shared" si="31"/>
        <v>24</v>
      </c>
      <c r="AE201" s="11"/>
      <c r="AF201" s="11"/>
      <c r="AG201" s="11"/>
      <c r="AH201" s="11"/>
      <c r="AI201" s="11"/>
      <c r="AJ201" s="11"/>
      <c r="AK201" s="11"/>
    </row>
    <row r="202" s="2" customFormat="1" ht="68" customHeight="1" spans="1:37">
      <c r="A202" s="25">
        <v>135</v>
      </c>
      <c r="B202" s="11"/>
      <c r="C202" s="33" t="s">
        <v>929</v>
      </c>
      <c r="D202" s="34" t="s">
        <v>930</v>
      </c>
      <c r="E202" s="21" t="s">
        <v>188</v>
      </c>
      <c r="F202" s="26" t="s">
        <v>283</v>
      </c>
      <c r="G202" s="27"/>
      <c r="H202" s="34" t="s">
        <v>931</v>
      </c>
      <c r="I202" s="21" t="s">
        <v>932</v>
      </c>
      <c r="J202" s="34" t="s">
        <v>931</v>
      </c>
      <c r="K202" s="34" t="s">
        <v>930</v>
      </c>
      <c r="L202" s="45" t="s">
        <v>132</v>
      </c>
      <c r="M202" s="45" t="s">
        <v>133</v>
      </c>
      <c r="N202" s="11" t="s">
        <v>176</v>
      </c>
      <c r="O202" s="85" t="s">
        <v>545</v>
      </c>
      <c r="P202" s="45" t="s">
        <v>933</v>
      </c>
      <c r="Q202" s="45" t="s">
        <v>203</v>
      </c>
      <c r="R202" s="45" t="s">
        <v>138</v>
      </c>
      <c r="S202" s="21" t="s">
        <v>287</v>
      </c>
      <c r="T202" s="89" t="s">
        <v>140</v>
      </c>
      <c r="U202" s="21" t="s">
        <v>288</v>
      </c>
      <c r="V202" s="11">
        <v>13399269997</v>
      </c>
      <c r="W202" s="11" t="s">
        <v>143</v>
      </c>
      <c r="X202" s="54">
        <v>20</v>
      </c>
      <c r="Y202" s="54"/>
      <c r="Z202" s="54"/>
      <c r="AA202" s="62">
        <v>20</v>
      </c>
      <c r="AB202" s="62"/>
      <c r="AC202" s="62">
        <v>150</v>
      </c>
      <c r="AD202" s="62">
        <v>24</v>
      </c>
      <c r="AE202" s="45" t="s">
        <v>144</v>
      </c>
      <c r="AF202" s="21" t="s">
        <v>145</v>
      </c>
      <c r="AG202" s="21" t="s">
        <v>144</v>
      </c>
      <c r="AH202" s="76" t="s">
        <v>272</v>
      </c>
      <c r="AI202" s="59" t="s">
        <v>273</v>
      </c>
      <c r="AJ202" s="59" t="s">
        <v>145</v>
      </c>
      <c r="AK202" s="59" t="s">
        <v>273</v>
      </c>
    </row>
    <row r="203" s="2" customFormat="1" ht="31" customHeight="1" spans="1:37">
      <c r="A203" s="25"/>
      <c r="B203" s="11" t="s">
        <v>934</v>
      </c>
      <c r="C203" s="21"/>
      <c r="D203" s="22"/>
      <c r="E203" s="22"/>
      <c r="F203" s="26"/>
      <c r="G203" s="27"/>
      <c r="H203" s="22"/>
      <c r="I203" s="21"/>
      <c r="J203" s="22"/>
      <c r="K203" s="22"/>
      <c r="L203" s="22"/>
      <c r="M203" s="22"/>
      <c r="N203" s="11"/>
      <c r="O203" s="22"/>
      <c r="P203" s="22"/>
      <c r="Q203" s="22"/>
      <c r="R203" s="22"/>
      <c r="S203" s="21"/>
      <c r="T203" s="21"/>
      <c r="U203" s="21"/>
      <c r="V203" s="11"/>
      <c r="W203" s="11"/>
      <c r="X203" s="54"/>
      <c r="Y203" s="54"/>
      <c r="Z203" s="54"/>
      <c r="AA203" s="62"/>
      <c r="AB203" s="62"/>
      <c r="AC203" s="62"/>
      <c r="AD203" s="62"/>
      <c r="AE203" s="21"/>
      <c r="AF203" s="21"/>
      <c r="AG203" s="21"/>
      <c r="AH203" s="21"/>
      <c r="AI203" s="21"/>
      <c r="AJ203" s="21"/>
      <c r="AK203" s="21"/>
    </row>
    <row r="204" s="2" customFormat="1" ht="34" customHeight="1" spans="1:37">
      <c r="A204" s="25"/>
      <c r="B204" s="11" t="s">
        <v>935</v>
      </c>
      <c r="C204" s="21"/>
      <c r="D204" s="22"/>
      <c r="E204" s="22"/>
      <c r="F204" s="26"/>
      <c r="G204" s="27"/>
      <c r="H204" s="22"/>
      <c r="I204" s="21"/>
      <c r="J204" s="22"/>
      <c r="K204" s="22"/>
      <c r="L204" s="22"/>
      <c r="M204" s="22"/>
      <c r="N204" s="11"/>
      <c r="O204" s="22"/>
      <c r="P204" s="22"/>
      <c r="Q204" s="22"/>
      <c r="R204" s="22"/>
      <c r="S204" s="21"/>
      <c r="T204" s="21"/>
      <c r="U204" s="21"/>
      <c r="V204" s="11"/>
      <c r="W204" s="11"/>
      <c r="X204" s="54"/>
      <c r="Y204" s="54"/>
      <c r="Z204" s="54"/>
      <c r="AA204" s="62"/>
      <c r="AB204" s="62"/>
      <c r="AC204" s="62"/>
      <c r="AD204" s="62"/>
      <c r="AE204" s="21"/>
      <c r="AF204" s="21"/>
      <c r="AG204" s="21"/>
      <c r="AH204" s="21"/>
      <c r="AI204" s="21"/>
      <c r="AJ204" s="21"/>
      <c r="AK204" s="21"/>
    </row>
    <row r="205" s="2" customFormat="1" ht="31" customHeight="1" spans="1:37">
      <c r="A205" s="25"/>
      <c r="B205" s="11" t="s">
        <v>936</v>
      </c>
      <c r="C205" s="21"/>
      <c r="D205" s="22"/>
      <c r="E205" s="22"/>
      <c r="F205" s="26"/>
      <c r="G205" s="27"/>
      <c r="H205" s="22"/>
      <c r="I205" s="21"/>
      <c r="J205" s="22"/>
      <c r="K205" s="22"/>
      <c r="L205" s="22"/>
      <c r="M205" s="22"/>
      <c r="N205" s="11"/>
      <c r="O205" s="22"/>
      <c r="P205" s="22"/>
      <c r="Q205" s="22"/>
      <c r="R205" s="22"/>
      <c r="S205" s="21"/>
      <c r="T205" s="21"/>
      <c r="U205" s="21"/>
      <c r="V205" s="11"/>
      <c r="W205" s="11"/>
      <c r="X205" s="54">
        <f>SUM(X206:X223)</f>
        <v>1424</v>
      </c>
      <c r="Y205" s="54">
        <f t="shared" ref="Y205:AD205" si="32">SUM(Y206:Y223)</f>
        <v>674</v>
      </c>
      <c r="Z205" s="54">
        <f t="shared" si="32"/>
        <v>0</v>
      </c>
      <c r="AA205" s="54">
        <f t="shared" si="32"/>
        <v>750</v>
      </c>
      <c r="AB205" s="54">
        <f t="shared" si="32"/>
        <v>0</v>
      </c>
      <c r="AC205" s="54">
        <f t="shared" si="32"/>
        <v>5068</v>
      </c>
      <c r="AD205" s="54">
        <f t="shared" si="32"/>
        <v>1524</v>
      </c>
      <c r="AE205" s="21"/>
      <c r="AF205" s="21"/>
      <c r="AG205" s="21"/>
      <c r="AH205" s="21"/>
      <c r="AI205" s="21"/>
      <c r="AJ205" s="21"/>
      <c r="AK205" s="21"/>
    </row>
    <row r="206" s="2" customFormat="1" ht="82" customHeight="1" spans="1:37">
      <c r="A206" s="25">
        <v>136</v>
      </c>
      <c r="B206" s="11"/>
      <c r="C206" s="21" t="s">
        <v>937</v>
      </c>
      <c r="D206" s="22" t="s">
        <v>938</v>
      </c>
      <c r="E206" s="21" t="s">
        <v>188</v>
      </c>
      <c r="F206" s="26" t="s">
        <v>691</v>
      </c>
      <c r="G206" s="27"/>
      <c r="H206" s="22" t="s">
        <v>939</v>
      </c>
      <c r="I206" s="21" t="s">
        <v>940</v>
      </c>
      <c r="J206" s="22" t="s">
        <v>939</v>
      </c>
      <c r="K206" s="22" t="s">
        <v>938</v>
      </c>
      <c r="L206" s="45" t="s">
        <v>132</v>
      </c>
      <c r="M206" s="45" t="s">
        <v>133</v>
      </c>
      <c r="N206" s="11" t="s">
        <v>414</v>
      </c>
      <c r="O206" s="85" t="s">
        <v>545</v>
      </c>
      <c r="P206" s="45" t="s">
        <v>488</v>
      </c>
      <c r="Q206" s="45" t="s">
        <v>313</v>
      </c>
      <c r="R206" s="45" t="s">
        <v>138</v>
      </c>
      <c r="S206" s="21" t="s">
        <v>326</v>
      </c>
      <c r="T206" s="21" t="s">
        <v>140</v>
      </c>
      <c r="U206" s="59" t="s">
        <v>327</v>
      </c>
      <c r="V206" s="60">
        <v>18691661886</v>
      </c>
      <c r="W206" s="11" t="s">
        <v>143</v>
      </c>
      <c r="X206" s="54">
        <v>50</v>
      </c>
      <c r="Y206" s="54">
        <v>50</v>
      </c>
      <c r="Z206" s="54"/>
      <c r="AA206" s="62"/>
      <c r="AB206" s="62"/>
      <c r="AC206" s="62">
        <v>143</v>
      </c>
      <c r="AD206" s="62">
        <v>43</v>
      </c>
      <c r="AE206" s="45" t="s">
        <v>144</v>
      </c>
      <c r="AF206" s="21" t="s">
        <v>145</v>
      </c>
      <c r="AG206" s="21" t="s">
        <v>144</v>
      </c>
      <c r="AH206" s="76" t="s">
        <v>272</v>
      </c>
      <c r="AI206" s="59" t="s">
        <v>273</v>
      </c>
      <c r="AJ206" s="59" t="s">
        <v>145</v>
      </c>
      <c r="AK206" s="59" t="s">
        <v>273</v>
      </c>
    </row>
    <row r="207" s="2" customFormat="1" ht="82" customHeight="1" spans="1:37">
      <c r="A207" s="25">
        <v>137</v>
      </c>
      <c r="B207" s="11"/>
      <c r="C207" s="21" t="s">
        <v>941</v>
      </c>
      <c r="D207" s="22" t="s">
        <v>942</v>
      </c>
      <c r="E207" s="21" t="s">
        <v>188</v>
      </c>
      <c r="F207" s="26" t="s">
        <v>189</v>
      </c>
      <c r="G207" s="27"/>
      <c r="H207" s="22" t="s">
        <v>943</v>
      </c>
      <c r="I207" s="21" t="s">
        <v>940</v>
      </c>
      <c r="J207" s="22" t="s">
        <v>943</v>
      </c>
      <c r="K207" s="22" t="s">
        <v>942</v>
      </c>
      <c r="L207" s="45" t="s">
        <v>132</v>
      </c>
      <c r="M207" s="45" t="s">
        <v>133</v>
      </c>
      <c r="N207" s="11" t="s">
        <v>176</v>
      </c>
      <c r="O207" s="85" t="s">
        <v>545</v>
      </c>
      <c r="P207" s="45" t="s">
        <v>944</v>
      </c>
      <c r="Q207" s="45" t="s">
        <v>313</v>
      </c>
      <c r="R207" s="45" t="s">
        <v>138</v>
      </c>
      <c r="S207" s="21" t="s">
        <v>193</v>
      </c>
      <c r="T207" s="89" t="s">
        <v>546</v>
      </c>
      <c r="U207" s="45" t="s">
        <v>194</v>
      </c>
      <c r="V207" s="56" t="s">
        <v>195</v>
      </c>
      <c r="W207" s="11" t="s">
        <v>143</v>
      </c>
      <c r="X207" s="54">
        <v>20</v>
      </c>
      <c r="Y207" s="54"/>
      <c r="Z207" s="54"/>
      <c r="AA207" s="62">
        <v>20</v>
      </c>
      <c r="AB207" s="62"/>
      <c r="AC207" s="62">
        <v>404</v>
      </c>
      <c r="AD207" s="62">
        <v>58</v>
      </c>
      <c r="AE207" s="45" t="s">
        <v>144</v>
      </c>
      <c r="AF207" s="21" t="s">
        <v>145</v>
      </c>
      <c r="AG207" s="21" t="s">
        <v>145</v>
      </c>
      <c r="AH207" s="45" t="s">
        <v>144</v>
      </c>
      <c r="AI207" s="59" t="s">
        <v>273</v>
      </c>
      <c r="AJ207" s="59" t="s">
        <v>145</v>
      </c>
      <c r="AK207" s="59" t="s">
        <v>273</v>
      </c>
    </row>
    <row r="208" s="2" customFormat="1" ht="92" customHeight="1" spans="1:37">
      <c r="A208" s="25">
        <v>138</v>
      </c>
      <c r="B208" s="11"/>
      <c r="C208" s="21" t="s">
        <v>945</v>
      </c>
      <c r="D208" s="22" t="s">
        <v>946</v>
      </c>
      <c r="E208" s="21" t="s">
        <v>188</v>
      </c>
      <c r="F208" s="26" t="s">
        <v>947</v>
      </c>
      <c r="G208" s="27"/>
      <c r="H208" s="22" t="s">
        <v>948</v>
      </c>
      <c r="I208" s="21" t="s">
        <v>940</v>
      </c>
      <c r="J208" s="22" t="s">
        <v>948</v>
      </c>
      <c r="K208" s="22" t="s">
        <v>946</v>
      </c>
      <c r="L208" s="45" t="s">
        <v>132</v>
      </c>
      <c r="M208" s="45" t="s">
        <v>133</v>
      </c>
      <c r="N208" s="11" t="s">
        <v>158</v>
      </c>
      <c r="O208" s="85" t="s">
        <v>545</v>
      </c>
      <c r="P208" s="45" t="s">
        <v>681</v>
      </c>
      <c r="Q208" s="45" t="s">
        <v>313</v>
      </c>
      <c r="R208" s="45" t="s">
        <v>138</v>
      </c>
      <c r="S208" s="39" t="s">
        <v>193</v>
      </c>
      <c r="T208" s="21" t="s">
        <v>140</v>
      </c>
      <c r="U208" s="45" t="s">
        <v>194</v>
      </c>
      <c r="V208" s="56" t="s">
        <v>195</v>
      </c>
      <c r="W208" s="11" t="s">
        <v>143</v>
      </c>
      <c r="X208" s="54">
        <v>30</v>
      </c>
      <c r="Y208" s="54">
        <v>30</v>
      </c>
      <c r="Z208" s="54"/>
      <c r="AA208" s="62"/>
      <c r="AB208" s="62"/>
      <c r="AC208" s="62">
        <v>261</v>
      </c>
      <c r="AD208" s="62">
        <v>100</v>
      </c>
      <c r="AE208" s="45" t="s">
        <v>144</v>
      </c>
      <c r="AF208" s="21" t="s">
        <v>145</v>
      </c>
      <c r="AG208" s="21" t="s">
        <v>144</v>
      </c>
      <c r="AH208" s="45" t="s">
        <v>144</v>
      </c>
      <c r="AI208" s="59" t="s">
        <v>273</v>
      </c>
      <c r="AJ208" s="59" t="s">
        <v>145</v>
      </c>
      <c r="AK208" s="59" t="s">
        <v>273</v>
      </c>
    </row>
    <row r="209" s="2" customFormat="1" ht="80" customHeight="1" spans="1:37">
      <c r="A209" s="25">
        <v>139</v>
      </c>
      <c r="B209" s="11"/>
      <c r="C209" s="21" t="s">
        <v>949</v>
      </c>
      <c r="D209" s="22" t="s">
        <v>950</v>
      </c>
      <c r="E209" s="21" t="s">
        <v>188</v>
      </c>
      <c r="F209" s="26" t="s">
        <v>951</v>
      </c>
      <c r="G209" s="27"/>
      <c r="H209" s="22" t="s">
        <v>952</v>
      </c>
      <c r="I209" s="21" t="s">
        <v>940</v>
      </c>
      <c r="J209" s="22" t="s">
        <v>952</v>
      </c>
      <c r="K209" s="22" t="s">
        <v>950</v>
      </c>
      <c r="L209" s="45" t="s">
        <v>132</v>
      </c>
      <c r="M209" s="45" t="s">
        <v>133</v>
      </c>
      <c r="N209" s="45" t="s">
        <v>953</v>
      </c>
      <c r="O209" s="85" t="s">
        <v>545</v>
      </c>
      <c r="P209" s="45" t="s">
        <v>451</v>
      </c>
      <c r="Q209" s="45" t="s">
        <v>313</v>
      </c>
      <c r="R209" s="45" t="s">
        <v>138</v>
      </c>
      <c r="S209" s="21" t="s">
        <v>139</v>
      </c>
      <c r="T209" s="21" t="s">
        <v>140</v>
      </c>
      <c r="U209" s="45" t="s">
        <v>141</v>
      </c>
      <c r="V209" s="56" t="s">
        <v>142</v>
      </c>
      <c r="W209" s="11" t="s">
        <v>954</v>
      </c>
      <c r="X209" s="75">
        <v>120</v>
      </c>
      <c r="Y209" s="75">
        <v>120</v>
      </c>
      <c r="Z209" s="54"/>
      <c r="AA209" s="62"/>
      <c r="AB209" s="62"/>
      <c r="AC209" s="62">
        <v>165</v>
      </c>
      <c r="AD209" s="62">
        <v>31</v>
      </c>
      <c r="AE209" s="59" t="s">
        <v>145</v>
      </c>
      <c r="AF209" s="59" t="s">
        <v>145</v>
      </c>
      <c r="AG209" s="21" t="s">
        <v>145</v>
      </c>
      <c r="AH209" s="76" t="s">
        <v>272</v>
      </c>
      <c r="AI209" s="59" t="s">
        <v>273</v>
      </c>
      <c r="AJ209" s="59" t="s">
        <v>145</v>
      </c>
      <c r="AK209" s="59" t="s">
        <v>273</v>
      </c>
    </row>
    <row r="210" s="2" customFormat="1" ht="92" customHeight="1" spans="1:37">
      <c r="A210" s="25">
        <v>140</v>
      </c>
      <c r="B210" s="11"/>
      <c r="C210" s="21" t="s">
        <v>955</v>
      </c>
      <c r="D210" s="22" t="s">
        <v>956</v>
      </c>
      <c r="E210" s="21" t="s">
        <v>188</v>
      </c>
      <c r="F210" s="26" t="s">
        <v>696</v>
      </c>
      <c r="G210" s="27"/>
      <c r="H210" s="22" t="s">
        <v>957</v>
      </c>
      <c r="I210" s="21" t="s">
        <v>940</v>
      </c>
      <c r="J210" s="22" t="s">
        <v>957</v>
      </c>
      <c r="K210" s="22" t="s">
        <v>956</v>
      </c>
      <c r="L210" s="45" t="s">
        <v>132</v>
      </c>
      <c r="M210" s="45" t="s">
        <v>133</v>
      </c>
      <c r="N210" s="11" t="s">
        <v>603</v>
      </c>
      <c r="O210" s="85" t="s">
        <v>545</v>
      </c>
      <c r="P210" s="45" t="s">
        <v>799</v>
      </c>
      <c r="Q210" s="45" t="s">
        <v>313</v>
      </c>
      <c r="R210" s="45" t="s">
        <v>138</v>
      </c>
      <c r="S210" s="39" t="s">
        <v>193</v>
      </c>
      <c r="T210" s="21" t="s">
        <v>140</v>
      </c>
      <c r="U210" s="45" t="s">
        <v>194</v>
      </c>
      <c r="V210" s="56" t="s">
        <v>195</v>
      </c>
      <c r="W210" s="11" t="s">
        <v>143</v>
      </c>
      <c r="X210" s="54">
        <v>82</v>
      </c>
      <c r="Y210" s="54">
        <v>82</v>
      </c>
      <c r="Z210" s="54"/>
      <c r="AA210" s="62"/>
      <c r="AB210" s="62"/>
      <c r="AC210" s="62">
        <v>208</v>
      </c>
      <c r="AD210" s="62">
        <v>61</v>
      </c>
      <c r="AE210" s="45" t="s">
        <v>144</v>
      </c>
      <c r="AF210" s="21" t="s">
        <v>145</v>
      </c>
      <c r="AG210" s="21" t="s">
        <v>144</v>
      </c>
      <c r="AH210" s="76" t="s">
        <v>272</v>
      </c>
      <c r="AI210" s="59" t="s">
        <v>273</v>
      </c>
      <c r="AJ210" s="59" t="s">
        <v>145</v>
      </c>
      <c r="AK210" s="59" t="s">
        <v>273</v>
      </c>
    </row>
    <row r="211" s="2" customFormat="1" ht="101" customHeight="1" spans="1:37">
      <c r="A211" s="25">
        <v>141</v>
      </c>
      <c r="B211" s="11"/>
      <c r="C211" s="21" t="s">
        <v>958</v>
      </c>
      <c r="D211" s="22" t="s">
        <v>959</v>
      </c>
      <c r="E211" s="21" t="s">
        <v>188</v>
      </c>
      <c r="F211" s="26" t="s">
        <v>960</v>
      </c>
      <c r="G211" s="27"/>
      <c r="H211" s="22" t="s">
        <v>961</v>
      </c>
      <c r="I211" s="21" t="s">
        <v>940</v>
      </c>
      <c r="J211" s="22" t="s">
        <v>961</v>
      </c>
      <c r="K211" s="22" t="s">
        <v>959</v>
      </c>
      <c r="L211" s="45" t="s">
        <v>132</v>
      </c>
      <c r="M211" s="45" t="s">
        <v>133</v>
      </c>
      <c r="N211" s="11" t="s">
        <v>269</v>
      </c>
      <c r="O211" s="85" t="s">
        <v>545</v>
      </c>
      <c r="P211" s="45" t="s">
        <v>962</v>
      </c>
      <c r="Q211" s="45" t="s">
        <v>313</v>
      </c>
      <c r="R211" s="45" t="s">
        <v>138</v>
      </c>
      <c r="S211" s="39" t="s">
        <v>161</v>
      </c>
      <c r="T211" s="21" t="s">
        <v>140</v>
      </c>
      <c r="U211" s="21" t="s">
        <v>162</v>
      </c>
      <c r="V211" s="56" t="s">
        <v>163</v>
      </c>
      <c r="W211" s="11" t="s">
        <v>143</v>
      </c>
      <c r="X211" s="54">
        <v>80</v>
      </c>
      <c r="Y211" s="54">
        <v>80</v>
      </c>
      <c r="Z211" s="54"/>
      <c r="AA211" s="62"/>
      <c r="AB211" s="62"/>
      <c r="AC211" s="62">
        <v>107</v>
      </c>
      <c r="AD211" s="62">
        <v>14</v>
      </c>
      <c r="AE211" s="45" t="s">
        <v>144</v>
      </c>
      <c r="AF211" s="21" t="s">
        <v>145</v>
      </c>
      <c r="AG211" s="21" t="s">
        <v>144</v>
      </c>
      <c r="AH211" s="76" t="s">
        <v>272</v>
      </c>
      <c r="AI211" s="59" t="s">
        <v>273</v>
      </c>
      <c r="AJ211" s="59" t="s">
        <v>145</v>
      </c>
      <c r="AK211" s="59" t="s">
        <v>273</v>
      </c>
    </row>
    <row r="212" s="2" customFormat="1" ht="101" customHeight="1" spans="1:37">
      <c r="A212" s="25">
        <v>142</v>
      </c>
      <c r="B212" s="11"/>
      <c r="C212" s="21" t="s">
        <v>963</v>
      </c>
      <c r="D212" s="22" t="s">
        <v>964</v>
      </c>
      <c r="E212" s="21" t="s">
        <v>188</v>
      </c>
      <c r="F212" s="26" t="s">
        <v>965</v>
      </c>
      <c r="G212" s="27"/>
      <c r="H212" s="101" t="s">
        <v>966</v>
      </c>
      <c r="I212" s="21" t="s">
        <v>940</v>
      </c>
      <c r="J212" s="101" t="s">
        <v>966</v>
      </c>
      <c r="K212" s="22" t="s">
        <v>964</v>
      </c>
      <c r="L212" s="45" t="s">
        <v>132</v>
      </c>
      <c r="M212" s="45" t="s">
        <v>133</v>
      </c>
      <c r="N212" s="11" t="s">
        <v>158</v>
      </c>
      <c r="O212" s="85" t="s">
        <v>545</v>
      </c>
      <c r="P212" s="45" t="s">
        <v>967</v>
      </c>
      <c r="Q212" s="45" t="s">
        <v>313</v>
      </c>
      <c r="R212" s="45" t="s">
        <v>138</v>
      </c>
      <c r="S212" s="39" t="s">
        <v>161</v>
      </c>
      <c r="T212" s="21" t="s">
        <v>140</v>
      </c>
      <c r="U212" s="21" t="s">
        <v>162</v>
      </c>
      <c r="V212" s="56" t="s">
        <v>163</v>
      </c>
      <c r="W212" s="11" t="s">
        <v>143</v>
      </c>
      <c r="X212" s="54">
        <v>30</v>
      </c>
      <c r="Y212" s="54">
        <v>30</v>
      </c>
      <c r="Z212" s="54"/>
      <c r="AA212" s="62"/>
      <c r="AB212" s="62"/>
      <c r="AC212" s="62">
        <v>122</v>
      </c>
      <c r="AD212" s="62">
        <v>47</v>
      </c>
      <c r="AE212" s="45" t="s">
        <v>144</v>
      </c>
      <c r="AF212" s="21" t="s">
        <v>145</v>
      </c>
      <c r="AG212" s="21" t="s">
        <v>144</v>
      </c>
      <c r="AH212" s="76" t="s">
        <v>272</v>
      </c>
      <c r="AI212" s="59" t="s">
        <v>273</v>
      </c>
      <c r="AJ212" s="59" t="s">
        <v>145</v>
      </c>
      <c r="AK212" s="59" t="s">
        <v>273</v>
      </c>
    </row>
    <row r="213" s="2" customFormat="1" ht="101" customHeight="1" spans="1:37">
      <c r="A213" s="25">
        <v>143</v>
      </c>
      <c r="B213" s="11"/>
      <c r="C213" s="21" t="s">
        <v>968</v>
      </c>
      <c r="D213" s="22" t="s">
        <v>969</v>
      </c>
      <c r="E213" s="21" t="s">
        <v>188</v>
      </c>
      <c r="F213" s="26" t="s">
        <v>970</v>
      </c>
      <c r="G213" s="27"/>
      <c r="H213" s="101" t="s">
        <v>971</v>
      </c>
      <c r="I213" s="21" t="s">
        <v>940</v>
      </c>
      <c r="J213" s="101" t="s">
        <v>971</v>
      </c>
      <c r="K213" s="22" t="s">
        <v>969</v>
      </c>
      <c r="L213" s="45" t="s">
        <v>132</v>
      </c>
      <c r="M213" s="45" t="s">
        <v>133</v>
      </c>
      <c r="N213" s="11" t="s">
        <v>972</v>
      </c>
      <c r="O213" s="85" t="s">
        <v>545</v>
      </c>
      <c r="P213" s="45" t="s">
        <v>722</v>
      </c>
      <c r="Q213" s="45" t="s">
        <v>313</v>
      </c>
      <c r="R213" s="45" t="s">
        <v>138</v>
      </c>
      <c r="S213" s="39" t="s">
        <v>161</v>
      </c>
      <c r="T213" s="21" t="s">
        <v>140</v>
      </c>
      <c r="U213" s="21" t="s">
        <v>162</v>
      </c>
      <c r="V213" s="56" t="s">
        <v>163</v>
      </c>
      <c r="W213" s="11" t="s">
        <v>143</v>
      </c>
      <c r="X213" s="54">
        <v>47</v>
      </c>
      <c r="Y213" s="54">
        <v>47</v>
      </c>
      <c r="Z213" s="54"/>
      <c r="AA213" s="62"/>
      <c r="AB213" s="62"/>
      <c r="AC213" s="62">
        <v>203</v>
      </c>
      <c r="AD213" s="62">
        <v>69</v>
      </c>
      <c r="AE213" s="45" t="s">
        <v>144</v>
      </c>
      <c r="AF213" s="21" t="s">
        <v>145</v>
      </c>
      <c r="AG213" s="21" t="s">
        <v>144</v>
      </c>
      <c r="AH213" s="76" t="s">
        <v>272</v>
      </c>
      <c r="AI213" s="59" t="s">
        <v>273</v>
      </c>
      <c r="AJ213" s="59" t="s">
        <v>145</v>
      </c>
      <c r="AK213" s="59" t="s">
        <v>273</v>
      </c>
    </row>
    <row r="214" s="2" customFormat="1" ht="65" customHeight="1" spans="1:37">
      <c r="A214" s="25">
        <v>144</v>
      </c>
      <c r="B214" s="11"/>
      <c r="C214" s="45" t="s">
        <v>973</v>
      </c>
      <c r="D214" s="44" t="s">
        <v>974</v>
      </c>
      <c r="E214" s="21" t="s">
        <v>188</v>
      </c>
      <c r="F214" s="26" t="s">
        <v>975</v>
      </c>
      <c r="G214" s="27"/>
      <c r="H214" s="22" t="s">
        <v>976</v>
      </c>
      <c r="I214" s="21" t="s">
        <v>940</v>
      </c>
      <c r="J214" s="22" t="s">
        <v>976</v>
      </c>
      <c r="K214" s="44" t="s">
        <v>974</v>
      </c>
      <c r="L214" s="45" t="s">
        <v>132</v>
      </c>
      <c r="M214" s="45" t="s">
        <v>133</v>
      </c>
      <c r="N214" s="11" t="s">
        <v>184</v>
      </c>
      <c r="O214" s="85" t="s">
        <v>545</v>
      </c>
      <c r="P214" s="45" t="s">
        <v>933</v>
      </c>
      <c r="Q214" s="45" t="s">
        <v>313</v>
      </c>
      <c r="R214" s="45" t="s">
        <v>138</v>
      </c>
      <c r="S214" s="21" t="s">
        <v>365</v>
      </c>
      <c r="T214" s="21" t="s">
        <v>140</v>
      </c>
      <c r="U214" s="21" t="s">
        <v>366</v>
      </c>
      <c r="V214" s="56" t="s">
        <v>367</v>
      </c>
      <c r="W214" s="56" t="s">
        <v>977</v>
      </c>
      <c r="X214" s="54">
        <v>25</v>
      </c>
      <c r="Y214" s="54">
        <v>25</v>
      </c>
      <c r="Z214" s="54"/>
      <c r="AA214" s="62"/>
      <c r="AB214" s="62"/>
      <c r="AC214" s="62">
        <v>142</v>
      </c>
      <c r="AD214" s="62">
        <v>24</v>
      </c>
      <c r="AE214" s="45" t="s">
        <v>144</v>
      </c>
      <c r="AF214" s="21" t="s">
        <v>145</v>
      </c>
      <c r="AG214" s="21" t="s">
        <v>145</v>
      </c>
      <c r="AH214" s="76" t="s">
        <v>272</v>
      </c>
      <c r="AI214" s="59" t="s">
        <v>273</v>
      </c>
      <c r="AJ214" s="59" t="s">
        <v>145</v>
      </c>
      <c r="AK214" s="59" t="s">
        <v>273</v>
      </c>
    </row>
    <row r="215" s="2" customFormat="1" ht="71" customHeight="1" spans="1:37">
      <c r="A215" s="25">
        <v>145</v>
      </c>
      <c r="B215" s="11"/>
      <c r="C215" s="21" t="s">
        <v>978</v>
      </c>
      <c r="D215" s="28" t="s">
        <v>979</v>
      </c>
      <c r="E215" s="21" t="s">
        <v>188</v>
      </c>
      <c r="F215" s="26" t="s">
        <v>417</v>
      </c>
      <c r="G215" s="27"/>
      <c r="H215" s="22" t="s">
        <v>980</v>
      </c>
      <c r="I215" s="21" t="s">
        <v>940</v>
      </c>
      <c r="J215" s="22" t="s">
        <v>980</v>
      </c>
      <c r="K215" s="28" t="s">
        <v>979</v>
      </c>
      <c r="L215" s="45" t="s">
        <v>132</v>
      </c>
      <c r="M215" s="45" t="s">
        <v>133</v>
      </c>
      <c r="N215" s="11" t="s">
        <v>176</v>
      </c>
      <c r="O215" s="85" t="s">
        <v>545</v>
      </c>
      <c r="P215" s="45" t="s">
        <v>379</v>
      </c>
      <c r="Q215" s="45" t="s">
        <v>313</v>
      </c>
      <c r="R215" s="45" t="s">
        <v>138</v>
      </c>
      <c r="S215" s="21" t="s">
        <v>365</v>
      </c>
      <c r="T215" s="21" t="s">
        <v>546</v>
      </c>
      <c r="U215" s="21" t="s">
        <v>366</v>
      </c>
      <c r="V215" s="56" t="s">
        <v>367</v>
      </c>
      <c r="W215" s="11" t="s">
        <v>143</v>
      </c>
      <c r="X215" s="54">
        <v>20</v>
      </c>
      <c r="Y215" s="54"/>
      <c r="Z215" s="54"/>
      <c r="AA215" s="54">
        <v>20</v>
      </c>
      <c r="AB215" s="62"/>
      <c r="AC215" s="62">
        <v>148</v>
      </c>
      <c r="AD215" s="62">
        <v>29</v>
      </c>
      <c r="AE215" s="45" t="s">
        <v>144</v>
      </c>
      <c r="AF215" s="21" t="s">
        <v>145</v>
      </c>
      <c r="AG215" s="21" t="s">
        <v>145</v>
      </c>
      <c r="AH215" s="45" t="s">
        <v>144</v>
      </c>
      <c r="AI215" s="59" t="s">
        <v>273</v>
      </c>
      <c r="AJ215" s="59" t="s">
        <v>145</v>
      </c>
      <c r="AK215" s="59" t="s">
        <v>273</v>
      </c>
    </row>
    <row r="216" s="2" customFormat="1" ht="96" customHeight="1" spans="1:37">
      <c r="A216" s="25">
        <v>146</v>
      </c>
      <c r="B216" s="11"/>
      <c r="C216" s="102" t="s">
        <v>981</v>
      </c>
      <c r="D216" s="44" t="s">
        <v>982</v>
      </c>
      <c r="E216" s="21" t="s">
        <v>188</v>
      </c>
      <c r="F216" s="26" t="s">
        <v>417</v>
      </c>
      <c r="G216" s="27"/>
      <c r="H216" s="22" t="s">
        <v>983</v>
      </c>
      <c r="I216" s="21" t="s">
        <v>940</v>
      </c>
      <c r="J216" s="22" t="s">
        <v>983</v>
      </c>
      <c r="K216" s="44" t="s">
        <v>982</v>
      </c>
      <c r="L216" s="45" t="s">
        <v>132</v>
      </c>
      <c r="M216" s="45" t="s">
        <v>133</v>
      </c>
      <c r="N216" s="11" t="s">
        <v>134</v>
      </c>
      <c r="O216" s="85" t="s">
        <v>545</v>
      </c>
      <c r="P216" s="45" t="s">
        <v>984</v>
      </c>
      <c r="Q216" s="45" t="s">
        <v>313</v>
      </c>
      <c r="R216" s="45" t="s">
        <v>138</v>
      </c>
      <c r="S216" s="45" t="s">
        <v>365</v>
      </c>
      <c r="T216" s="61" t="s">
        <v>420</v>
      </c>
      <c r="U216" s="21" t="s">
        <v>366</v>
      </c>
      <c r="V216" s="56" t="s">
        <v>367</v>
      </c>
      <c r="W216" s="11" t="s">
        <v>143</v>
      </c>
      <c r="X216" s="54">
        <v>200</v>
      </c>
      <c r="Y216" s="54"/>
      <c r="Z216" s="54"/>
      <c r="AA216" s="54">
        <v>200</v>
      </c>
      <c r="AB216" s="62"/>
      <c r="AC216" s="62">
        <v>578</v>
      </c>
      <c r="AD216" s="62">
        <v>145</v>
      </c>
      <c r="AE216" s="45" t="s">
        <v>144</v>
      </c>
      <c r="AF216" s="21" t="s">
        <v>145</v>
      </c>
      <c r="AG216" s="45" t="s">
        <v>145</v>
      </c>
      <c r="AH216" s="45" t="s">
        <v>144</v>
      </c>
      <c r="AI216" s="59" t="s">
        <v>273</v>
      </c>
      <c r="AJ216" s="59" t="s">
        <v>145</v>
      </c>
      <c r="AK216" s="59" t="s">
        <v>273</v>
      </c>
    </row>
    <row r="217" s="2" customFormat="1" ht="73" customHeight="1" spans="1:37">
      <c r="A217" s="25">
        <v>147</v>
      </c>
      <c r="B217" s="11"/>
      <c r="C217" s="21" t="s">
        <v>985</v>
      </c>
      <c r="D217" s="22" t="s">
        <v>986</v>
      </c>
      <c r="E217" s="21" t="s">
        <v>188</v>
      </c>
      <c r="F217" s="26" t="s">
        <v>229</v>
      </c>
      <c r="G217" s="27"/>
      <c r="H217" s="22" t="s">
        <v>987</v>
      </c>
      <c r="I217" s="21" t="s">
        <v>940</v>
      </c>
      <c r="J217" s="22" t="s">
        <v>987</v>
      </c>
      <c r="K217" s="22" t="s">
        <v>986</v>
      </c>
      <c r="L217" s="45" t="s">
        <v>132</v>
      </c>
      <c r="M217" s="45" t="s">
        <v>133</v>
      </c>
      <c r="N217" s="11" t="s">
        <v>414</v>
      </c>
      <c r="O217" s="85" t="s">
        <v>545</v>
      </c>
      <c r="P217" s="45" t="s">
        <v>988</v>
      </c>
      <c r="Q217" s="45" t="s">
        <v>313</v>
      </c>
      <c r="R217" s="45" t="s">
        <v>138</v>
      </c>
      <c r="S217" s="21" t="s">
        <v>178</v>
      </c>
      <c r="T217" s="21" t="s">
        <v>140</v>
      </c>
      <c r="U217" s="59" t="s">
        <v>179</v>
      </c>
      <c r="V217" s="60">
        <v>15291600015</v>
      </c>
      <c r="W217" s="11" t="s">
        <v>143</v>
      </c>
      <c r="X217" s="54">
        <v>50</v>
      </c>
      <c r="Y217" s="62">
        <v>50</v>
      </c>
      <c r="Z217" s="54"/>
      <c r="AA217" s="62"/>
      <c r="AB217" s="62"/>
      <c r="AC217" s="62">
        <v>551</v>
      </c>
      <c r="AD217" s="62">
        <v>169</v>
      </c>
      <c r="AE217" s="45" t="s">
        <v>144</v>
      </c>
      <c r="AF217" s="21" t="s">
        <v>145</v>
      </c>
      <c r="AG217" s="21" t="s">
        <v>144</v>
      </c>
      <c r="AH217" s="45" t="s">
        <v>144</v>
      </c>
      <c r="AI217" s="59" t="s">
        <v>273</v>
      </c>
      <c r="AJ217" s="59" t="s">
        <v>145</v>
      </c>
      <c r="AK217" s="59" t="s">
        <v>273</v>
      </c>
    </row>
    <row r="218" s="2" customFormat="1" ht="93" customHeight="1" spans="1:37">
      <c r="A218" s="25">
        <v>148</v>
      </c>
      <c r="B218" s="11"/>
      <c r="C218" s="21" t="s">
        <v>989</v>
      </c>
      <c r="D218" s="22" t="s">
        <v>990</v>
      </c>
      <c r="E218" s="21" t="s">
        <v>188</v>
      </c>
      <c r="F218" s="26" t="s">
        <v>562</v>
      </c>
      <c r="G218" s="27"/>
      <c r="H218" s="22" t="s">
        <v>991</v>
      </c>
      <c r="I218" s="21" t="s">
        <v>940</v>
      </c>
      <c r="J218" s="22" t="s">
        <v>991</v>
      </c>
      <c r="K218" s="22" t="s">
        <v>990</v>
      </c>
      <c r="L218" s="45" t="s">
        <v>132</v>
      </c>
      <c r="M218" s="45" t="s">
        <v>133</v>
      </c>
      <c r="N218" s="11" t="s">
        <v>414</v>
      </c>
      <c r="O218" s="85" t="s">
        <v>545</v>
      </c>
      <c r="P218" s="45" t="s">
        <v>933</v>
      </c>
      <c r="Q218" s="45" t="s">
        <v>313</v>
      </c>
      <c r="R218" s="45" t="s">
        <v>138</v>
      </c>
      <c r="S218" s="21" t="s">
        <v>178</v>
      </c>
      <c r="T218" s="21" t="s">
        <v>140</v>
      </c>
      <c r="U218" s="59" t="s">
        <v>179</v>
      </c>
      <c r="V218" s="60">
        <v>15291600015</v>
      </c>
      <c r="W218" s="11" t="s">
        <v>143</v>
      </c>
      <c r="X218" s="54">
        <v>50</v>
      </c>
      <c r="Y218" s="54">
        <v>50</v>
      </c>
      <c r="Z218" s="55"/>
      <c r="AA218" s="62"/>
      <c r="AB218" s="62"/>
      <c r="AC218" s="62">
        <v>78</v>
      </c>
      <c r="AD218" s="62">
        <v>24</v>
      </c>
      <c r="AE218" s="45" t="s">
        <v>144</v>
      </c>
      <c r="AF218" s="21" t="s">
        <v>145</v>
      </c>
      <c r="AG218" s="21" t="s">
        <v>145</v>
      </c>
      <c r="AH218" s="76" t="s">
        <v>272</v>
      </c>
      <c r="AI218" s="59" t="s">
        <v>273</v>
      </c>
      <c r="AJ218" s="59" t="s">
        <v>145</v>
      </c>
      <c r="AK218" s="59" t="s">
        <v>273</v>
      </c>
    </row>
    <row r="219" s="2" customFormat="1" ht="122" customHeight="1" spans="1:37">
      <c r="A219" s="25">
        <v>149</v>
      </c>
      <c r="B219" s="11"/>
      <c r="C219" s="102" t="s">
        <v>992</v>
      </c>
      <c r="D219" s="22" t="s">
        <v>993</v>
      </c>
      <c r="E219" s="21" t="s">
        <v>188</v>
      </c>
      <c r="F219" s="26" t="s">
        <v>363</v>
      </c>
      <c r="G219" s="27"/>
      <c r="H219" s="22" t="s">
        <v>994</v>
      </c>
      <c r="I219" s="64" t="s">
        <v>995</v>
      </c>
      <c r="J219" s="22" t="s">
        <v>994</v>
      </c>
      <c r="K219" s="22" t="s">
        <v>993</v>
      </c>
      <c r="L219" s="45" t="s">
        <v>132</v>
      </c>
      <c r="M219" s="45" t="s">
        <v>133</v>
      </c>
      <c r="N219" s="11" t="s">
        <v>996</v>
      </c>
      <c r="O219" s="85" t="s">
        <v>545</v>
      </c>
      <c r="P219" s="45" t="s">
        <v>997</v>
      </c>
      <c r="Q219" s="45" t="s">
        <v>313</v>
      </c>
      <c r="R219" s="105" t="s">
        <v>998</v>
      </c>
      <c r="S219" s="45" t="s">
        <v>365</v>
      </c>
      <c r="T219" s="61" t="s">
        <v>420</v>
      </c>
      <c r="U219" s="21" t="s">
        <v>366</v>
      </c>
      <c r="V219" s="56" t="s">
        <v>367</v>
      </c>
      <c r="W219" s="11" t="s">
        <v>143</v>
      </c>
      <c r="X219" s="54">
        <v>300</v>
      </c>
      <c r="Y219" s="54"/>
      <c r="Z219" s="54"/>
      <c r="AA219" s="54">
        <v>300</v>
      </c>
      <c r="AB219" s="62"/>
      <c r="AC219" s="62">
        <v>410</v>
      </c>
      <c r="AD219" s="62">
        <v>216</v>
      </c>
      <c r="AE219" s="45" t="s">
        <v>144</v>
      </c>
      <c r="AF219" s="21" t="s">
        <v>145</v>
      </c>
      <c r="AG219" s="45" t="s">
        <v>145</v>
      </c>
      <c r="AH219" s="45" t="s">
        <v>144</v>
      </c>
      <c r="AI219" s="59" t="s">
        <v>273</v>
      </c>
      <c r="AJ219" s="59" t="s">
        <v>145</v>
      </c>
      <c r="AK219" s="59" t="s">
        <v>273</v>
      </c>
    </row>
    <row r="220" s="2" customFormat="1" ht="81" customHeight="1" spans="1:37">
      <c r="A220" s="25">
        <v>150</v>
      </c>
      <c r="B220" s="11"/>
      <c r="C220" s="21" t="s">
        <v>999</v>
      </c>
      <c r="D220" s="22" t="s">
        <v>1000</v>
      </c>
      <c r="E220" s="21" t="s">
        <v>188</v>
      </c>
      <c r="F220" s="26" t="s">
        <v>1001</v>
      </c>
      <c r="G220" s="27"/>
      <c r="H220" s="22" t="s">
        <v>1002</v>
      </c>
      <c r="I220" s="64" t="s">
        <v>1003</v>
      </c>
      <c r="J220" s="22" t="s">
        <v>1002</v>
      </c>
      <c r="K220" s="22" t="s">
        <v>1000</v>
      </c>
      <c r="L220" s="45" t="s">
        <v>132</v>
      </c>
      <c r="M220" s="45" t="s">
        <v>133</v>
      </c>
      <c r="N220" s="11" t="s">
        <v>231</v>
      </c>
      <c r="O220" s="85" t="s">
        <v>545</v>
      </c>
      <c r="P220" s="45" t="s">
        <v>1004</v>
      </c>
      <c r="Q220" s="45" t="s">
        <v>313</v>
      </c>
      <c r="R220" s="105" t="s">
        <v>998</v>
      </c>
      <c r="S220" s="21" t="s">
        <v>287</v>
      </c>
      <c r="T220" s="21" t="s">
        <v>140</v>
      </c>
      <c r="U220" s="21" t="s">
        <v>288</v>
      </c>
      <c r="V220" s="11">
        <v>13399269997</v>
      </c>
      <c r="W220" s="11" t="s">
        <v>143</v>
      </c>
      <c r="X220" s="54">
        <v>60</v>
      </c>
      <c r="Y220" s="54">
        <v>60</v>
      </c>
      <c r="Z220" s="54"/>
      <c r="AA220" s="54"/>
      <c r="AB220" s="62"/>
      <c r="AC220" s="62">
        <v>360</v>
      </c>
      <c r="AD220" s="62">
        <v>112</v>
      </c>
      <c r="AE220" s="45" t="s">
        <v>144</v>
      </c>
      <c r="AF220" s="21" t="s">
        <v>145</v>
      </c>
      <c r="AG220" s="21" t="s">
        <v>144</v>
      </c>
      <c r="AH220" s="76" t="s">
        <v>272</v>
      </c>
      <c r="AI220" s="59" t="s">
        <v>273</v>
      </c>
      <c r="AJ220" s="59" t="s">
        <v>145</v>
      </c>
      <c r="AK220" s="59" t="s">
        <v>273</v>
      </c>
    </row>
    <row r="221" s="2" customFormat="1" ht="93" customHeight="1" spans="1:37">
      <c r="A221" s="25">
        <v>151</v>
      </c>
      <c r="B221" s="11"/>
      <c r="C221" s="61" t="s">
        <v>1005</v>
      </c>
      <c r="D221" s="103" t="s">
        <v>1006</v>
      </c>
      <c r="E221" s="21" t="s">
        <v>188</v>
      </c>
      <c r="F221" s="26" t="s">
        <v>395</v>
      </c>
      <c r="G221" s="27"/>
      <c r="H221" s="22" t="s">
        <v>1007</v>
      </c>
      <c r="I221" s="64" t="s">
        <v>995</v>
      </c>
      <c r="J221" s="22" t="s">
        <v>1007</v>
      </c>
      <c r="K221" s="103" t="s">
        <v>1006</v>
      </c>
      <c r="L221" s="45" t="s">
        <v>132</v>
      </c>
      <c r="M221" s="45" t="s">
        <v>133</v>
      </c>
      <c r="N221" s="11" t="s">
        <v>391</v>
      </c>
      <c r="O221" s="85" t="s">
        <v>545</v>
      </c>
      <c r="P221" s="45" t="s">
        <v>1008</v>
      </c>
      <c r="Q221" s="45" t="s">
        <v>313</v>
      </c>
      <c r="R221" s="105" t="s">
        <v>998</v>
      </c>
      <c r="S221" s="21" t="s">
        <v>170</v>
      </c>
      <c r="T221" s="61" t="s">
        <v>420</v>
      </c>
      <c r="U221" s="45" t="s">
        <v>171</v>
      </c>
      <c r="V221" s="58">
        <v>15332521000</v>
      </c>
      <c r="W221" s="11" t="s">
        <v>143</v>
      </c>
      <c r="X221" s="57">
        <v>120</v>
      </c>
      <c r="Y221" s="57"/>
      <c r="Z221" s="54"/>
      <c r="AA221" s="57">
        <v>120</v>
      </c>
      <c r="AB221" s="62"/>
      <c r="AC221" s="62">
        <v>380</v>
      </c>
      <c r="AD221" s="62">
        <v>176</v>
      </c>
      <c r="AE221" s="45" t="s">
        <v>144</v>
      </c>
      <c r="AF221" s="21" t="s">
        <v>145</v>
      </c>
      <c r="AG221" s="21" t="s">
        <v>145</v>
      </c>
      <c r="AH221" s="45" t="s">
        <v>144</v>
      </c>
      <c r="AI221" s="59" t="s">
        <v>273</v>
      </c>
      <c r="AJ221" s="59" t="s">
        <v>145</v>
      </c>
      <c r="AK221" s="59" t="s">
        <v>273</v>
      </c>
    </row>
    <row r="222" s="2" customFormat="1" ht="79" customHeight="1" spans="1:37">
      <c r="A222" s="25">
        <v>152</v>
      </c>
      <c r="B222" s="11"/>
      <c r="C222" s="21" t="s">
        <v>1009</v>
      </c>
      <c r="D222" s="22" t="s">
        <v>1010</v>
      </c>
      <c r="E222" s="21" t="s">
        <v>188</v>
      </c>
      <c r="F222" s="26" t="s">
        <v>198</v>
      </c>
      <c r="G222" s="27"/>
      <c r="H222" s="81" t="s">
        <v>1011</v>
      </c>
      <c r="I222" s="64" t="s">
        <v>995</v>
      </c>
      <c r="J222" s="81" t="s">
        <v>1011</v>
      </c>
      <c r="K222" s="22" t="s">
        <v>1010</v>
      </c>
      <c r="L222" s="45" t="s">
        <v>132</v>
      </c>
      <c r="M222" s="45" t="s">
        <v>133</v>
      </c>
      <c r="N222" s="11" t="s">
        <v>293</v>
      </c>
      <c r="O222" s="85" t="s">
        <v>545</v>
      </c>
      <c r="P222" s="45" t="s">
        <v>1012</v>
      </c>
      <c r="Q222" s="45" t="s">
        <v>313</v>
      </c>
      <c r="R222" s="105" t="s">
        <v>998</v>
      </c>
      <c r="S222" s="39" t="s">
        <v>170</v>
      </c>
      <c r="T222" s="21" t="s">
        <v>1013</v>
      </c>
      <c r="U222" s="45" t="s">
        <v>171</v>
      </c>
      <c r="V222" s="58">
        <v>15332521000</v>
      </c>
      <c r="W222" s="11" t="s">
        <v>143</v>
      </c>
      <c r="X222" s="57">
        <v>90</v>
      </c>
      <c r="Y222" s="57"/>
      <c r="Z222" s="54"/>
      <c r="AA222" s="57">
        <v>90</v>
      </c>
      <c r="AB222" s="62"/>
      <c r="AC222" s="62">
        <v>615</v>
      </c>
      <c r="AD222" s="62">
        <v>159</v>
      </c>
      <c r="AE222" s="45" t="s">
        <v>144</v>
      </c>
      <c r="AF222" s="21" t="s">
        <v>145</v>
      </c>
      <c r="AG222" s="21" t="s">
        <v>145</v>
      </c>
      <c r="AH222" s="45" t="s">
        <v>144</v>
      </c>
      <c r="AI222" s="59" t="s">
        <v>273</v>
      </c>
      <c r="AJ222" s="59" t="s">
        <v>145</v>
      </c>
      <c r="AK222" s="59" t="s">
        <v>273</v>
      </c>
    </row>
    <row r="223" s="2" customFormat="1" ht="79" customHeight="1" spans="1:37">
      <c r="A223" s="25">
        <v>153</v>
      </c>
      <c r="B223" s="11"/>
      <c r="C223" s="21" t="s">
        <v>1014</v>
      </c>
      <c r="D223" s="22" t="s">
        <v>1015</v>
      </c>
      <c r="E223" s="21" t="s">
        <v>188</v>
      </c>
      <c r="F223" s="26" t="s">
        <v>291</v>
      </c>
      <c r="G223" s="27"/>
      <c r="H223" s="22" t="s">
        <v>1016</v>
      </c>
      <c r="I223" s="21" t="s">
        <v>940</v>
      </c>
      <c r="J223" s="22" t="s">
        <v>1016</v>
      </c>
      <c r="K223" s="22" t="s">
        <v>1015</v>
      </c>
      <c r="L223" s="45" t="s">
        <v>132</v>
      </c>
      <c r="M223" s="45" t="s">
        <v>133</v>
      </c>
      <c r="N223" s="11" t="s">
        <v>414</v>
      </c>
      <c r="O223" s="85" t="s">
        <v>545</v>
      </c>
      <c r="P223" s="45" t="s">
        <v>967</v>
      </c>
      <c r="Q223" s="45" t="s">
        <v>313</v>
      </c>
      <c r="R223" s="45" t="s">
        <v>138</v>
      </c>
      <c r="S223" s="21" t="s">
        <v>170</v>
      </c>
      <c r="T223" s="21" t="s">
        <v>140</v>
      </c>
      <c r="U223" s="45" t="s">
        <v>171</v>
      </c>
      <c r="V223" s="58">
        <v>15332521000</v>
      </c>
      <c r="W223" s="11" t="s">
        <v>143</v>
      </c>
      <c r="X223" s="54">
        <v>50</v>
      </c>
      <c r="Y223" s="54">
        <v>50</v>
      </c>
      <c r="Z223" s="54"/>
      <c r="AA223" s="62"/>
      <c r="AB223" s="62"/>
      <c r="AC223" s="62">
        <v>193</v>
      </c>
      <c r="AD223" s="62">
        <v>47</v>
      </c>
      <c r="AE223" s="45" t="s">
        <v>144</v>
      </c>
      <c r="AF223" s="21" t="s">
        <v>145</v>
      </c>
      <c r="AG223" s="89" t="s">
        <v>144</v>
      </c>
      <c r="AH223" s="76" t="s">
        <v>272</v>
      </c>
      <c r="AI223" s="59" t="s">
        <v>273</v>
      </c>
      <c r="AJ223" s="59" t="s">
        <v>145</v>
      </c>
      <c r="AK223" s="59" t="s">
        <v>273</v>
      </c>
    </row>
    <row r="224" s="2" customFormat="1" ht="26" customHeight="1" spans="1:37">
      <c r="A224" s="25"/>
      <c r="B224" s="11" t="s">
        <v>1017</v>
      </c>
      <c r="C224" s="21"/>
      <c r="D224" s="22"/>
      <c r="E224" s="22"/>
      <c r="F224" s="23"/>
      <c r="G224" s="24"/>
      <c r="H224" s="22"/>
      <c r="I224" s="21"/>
      <c r="J224" s="22"/>
      <c r="K224" s="22"/>
      <c r="L224" s="22"/>
      <c r="M224" s="22"/>
      <c r="N224" s="11"/>
      <c r="O224" s="22"/>
      <c r="P224" s="22"/>
      <c r="Q224" s="22"/>
      <c r="R224" s="22"/>
      <c r="S224" s="21"/>
      <c r="T224" s="21"/>
      <c r="U224" s="21"/>
      <c r="V224" s="11"/>
      <c r="W224" s="11"/>
      <c r="X224" s="54">
        <f>X228+X234</f>
        <v>160</v>
      </c>
      <c r="Y224" s="54">
        <f t="shared" ref="Y224:AD224" si="33">Y228+Y234</f>
        <v>18</v>
      </c>
      <c r="Z224" s="54">
        <f t="shared" si="33"/>
        <v>0</v>
      </c>
      <c r="AA224" s="54">
        <f t="shared" si="33"/>
        <v>142</v>
      </c>
      <c r="AB224" s="54">
        <f t="shared" si="33"/>
        <v>0</v>
      </c>
      <c r="AC224" s="54">
        <f t="shared" si="33"/>
        <v>1053</v>
      </c>
      <c r="AD224" s="54">
        <f t="shared" si="33"/>
        <v>343</v>
      </c>
      <c r="AE224" s="11"/>
      <c r="AF224" s="11"/>
      <c r="AG224" s="11"/>
      <c r="AH224" s="11"/>
      <c r="AI224" s="11"/>
      <c r="AJ224" s="11"/>
      <c r="AK224" s="11"/>
    </row>
    <row r="225" s="2" customFormat="1" ht="37.5" spans="1:37">
      <c r="A225" s="25"/>
      <c r="B225" s="11" t="s">
        <v>1018</v>
      </c>
      <c r="C225" s="21"/>
      <c r="D225" s="22"/>
      <c r="E225" s="22"/>
      <c r="F225" s="23"/>
      <c r="G225" s="24"/>
      <c r="H225" s="22"/>
      <c r="I225" s="21"/>
      <c r="J225" s="22"/>
      <c r="K225" s="22"/>
      <c r="L225" s="22"/>
      <c r="M225" s="22"/>
      <c r="N225" s="83"/>
      <c r="O225" s="22"/>
      <c r="P225" s="22"/>
      <c r="Q225" s="22"/>
      <c r="R225" s="22"/>
      <c r="S225" s="21"/>
      <c r="T225" s="21"/>
      <c r="U225" s="21"/>
      <c r="V225" s="11"/>
      <c r="W225" s="11"/>
      <c r="X225" s="54"/>
      <c r="Y225" s="54"/>
      <c r="Z225" s="54"/>
      <c r="AA225" s="62"/>
      <c r="AB225" s="62"/>
      <c r="AC225" s="62"/>
      <c r="AD225" s="62"/>
      <c r="AE225" s="21"/>
      <c r="AF225" s="21"/>
      <c r="AG225" s="21"/>
      <c r="AH225" s="21"/>
      <c r="AI225" s="21"/>
      <c r="AJ225" s="21"/>
      <c r="AK225" s="21"/>
    </row>
    <row r="226" s="2" customFormat="1" ht="20.25" spans="1:37">
      <c r="A226" s="25"/>
      <c r="B226" s="11" t="s">
        <v>1019</v>
      </c>
      <c r="C226" s="21"/>
      <c r="D226" s="22"/>
      <c r="E226" s="22"/>
      <c r="F226" s="23"/>
      <c r="G226" s="24"/>
      <c r="H226" s="22"/>
      <c r="I226" s="21"/>
      <c r="J226" s="22"/>
      <c r="K226" s="22"/>
      <c r="L226" s="22"/>
      <c r="M226" s="22"/>
      <c r="N226" s="83"/>
      <c r="O226" s="22"/>
      <c r="P226" s="22"/>
      <c r="Q226" s="22"/>
      <c r="R226" s="22"/>
      <c r="S226" s="21"/>
      <c r="T226" s="21"/>
      <c r="U226" s="21"/>
      <c r="V226" s="11"/>
      <c r="W226" s="11"/>
      <c r="X226" s="54"/>
      <c r="Y226" s="54"/>
      <c r="Z226" s="54"/>
      <c r="AA226" s="62"/>
      <c r="AB226" s="62"/>
      <c r="AC226" s="62"/>
      <c r="AD226" s="62"/>
      <c r="AE226" s="21"/>
      <c r="AF226" s="21"/>
      <c r="AG226" s="21"/>
      <c r="AH226" s="21"/>
      <c r="AI226" s="21"/>
      <c r="AJ226" s="21"/>
      <c r="AK226" s="21"/>
    </row>
    <row r="227" s="2" customFormat="1" ht="56.25" spans="1:37">
      <c r="A227" s="25"/>
      <c r="B227" s="11" t="s">
        <v>1020</v>
      </c>
      <c r="C227" s="21"/>
      <c r="D227" s="22"/>
      <c r="E227" s="22"/>
      <c r="F227" s="23"/>
      <c r="G227" s="24"/>
      <c r="H227" s="22"/>
      <c r="I227" s="21"/>
      <c r="J227" s="22"/>
      <c r="K227" s="22"/>
      <c r="L227" s="22"/>
      <c r="M227" s="22"/>
      <c r="N227" s="83"/>
      <c r="O227" s="22"/>
      <c r="P227" s="22"/>
      <c r="Q227" s="22"/>
      <c r="R227" s="22"/>
      <c r="S227" s="21"/>
      <c r="T227" s="21"/>
      <c r="U227" s="21"/>
      <c r="V227" s="11"/>
      <c r="W227" s="11"/>
      <c r="X227" s="54"/>
      <c r="Y227" s="54"/>
      <c r="Z227" s="54"/>
      <c r="AA227" s="62"/>
      <c r="AB227" s="62"/>
      <c r="AC227" s="62"/>
      <c r="AD227" s="62"/>
      <c r="AE227" s="21"/>
      <c r="AF227" s="21"/>
      <c r="AG227" s="21"/>
      <c r="AH227" s="21"/>
      <c r="AI227" s="21"/>
      <c r="AJ227" s="21"/>
      <c r="AK227" s="21"/>
    </row>
    <row r="228" s="2" customFormat="1" ht="36" customHeight="1" spans="1:37">
      <c r="A228" s="25"/>
      <c r="B228" s="11" t="s">
        <v>1021</v>
      </c>
      <c r="C228" s="21"/>
      <c r="D228" s="22"/>
      <c r="E228" s="22"/>
      <c r="F228" s="23"/>
      <c r="G228" s="24"/>
      <c r="H228" s="22"/>
      <c r="I228" s="21"/>
      <c r="J228" s="22"/>
      <c r="K228" s="22"/>
      <c r="L228" s="22"/>
      <c r="M228" s="22"/>
      <c r="N228" s="83"/>
      <c r="O228" s="22"/>
      <c r="P228" s="22"/>
      <c r="Q228" s="22"/>
      <c r="R228" s="22"/>
      <c r="S228" s="21"/>
      <c r="T228" s="21"/>
      <c r="U228" s="21"/>
      <c r="V228" s="11"/>
      <c r="W228" s="11"/>
      <c r="X228" s="54">
        <f>X232+X231+X230+X229</f>
        <v>70</v>
      </c>
      <c r="Y228" s="54">
        <f t="shared" ref="Y228:AD228" si="34">Y232+Y231+Y230+Y229</f>
        <v>18</v>
      </c>
      <c r="Z228" s="54">
        <f t="shared" si="34"/>
        <v>0</v>
      </c>
      <c r="AA228" s="54">
        <f t="shared" si="34"/>
        <v>52</v>
      </c>
      <c r="AB228" s="54">
        <f t="shared" si="34"/>
        <v>0</v>
      </c>
      <c r="AC228" s="54">
        <f t="shared" si="34"/>
        <v>672</v>
      </c>
      <c r="AD228" s="54">
        <f t="shared" si="34"/>
        <v>227</v>
      </c>
      <c r="AE228" s="11"/>
      <c r="AF228" s="11"/>
      <c r="AG228" s="11"/>
      <c r="AH228" s="11"/>
      <c r="AI228" s="11"/>
      <c r="AJ228" s="11"/>
      <c r="AK228" s="11"/>
    </row>
    <row r="229" s="2" customFormat="1" ht="63" customHeight="1" spans="1:37">
      <c r="A229" s="25">
        <v>154</v>
      </c>
      <c r="B229" s="11"/>
      <c r="C229" s="21" t="s">
        <v>1022</v>
      </c>
      <c r="D229" s="22" t="s">
        <v>1023</v>
      </c>
      <c r="E229" s="21" t="s">
        <v>188</v>
      </c>
      <c r="F229" s="26" t="s">
        <v>818</v>
      </c>
      <c r="G229" s="27"/>
      <c r="H229" s="22" t="s">
        <v>1024</v>
      </c>
      <c r="I229" s="21" t="s">
        <v>1025</v>
      </c>
      <c r="J229" s="22" t="s">
        <v>1024</v>
      </c>
      <c r="K229" s="22" t="s">
        <v>1023</v>
      </c>
      <c r="L229" s="45" t="s">
        <v>132</v>
      </c>
      <c r="M229" s="45" t="s">
        <v>133</v>
      </c>
      <c r="N229" s="11" t="s">
        <v>176</v>
      </c>
      <c r="O229" s="85" t="s">
        <v>545</v>
      </c>
      <c r="P229" s="45" t="s">
        <v>1026</v>
      </c>
      <c r="Q229" s="45" t="s">
        <v>203</v>
      </c>
      <c r="R229" s="45" t="s">
        <v>138</v>
      </c>
      <c r="S229" s="21" t="s">
        <v>287</v>
      </c>
      <c r="T229" s="89" t="s">
        <v>546</v>
      </c>
      <c r="U229" s="21" t="s">
        <v>288</v>
      </c>
      <c r="V229" s="11">
        <v>13399269997</v>
      </c>
      <c r="W229" s="11" t="s">
        <v>143</v>
      </c>
      <c r="X229" s="54">
        <v>20</v>
      </c>
      <c r="Y229" s="54"/>
      <c r="Z229" s="54"/>
      <c r="AA229" s="54">
        <v>20</v>
      </c>
      <c r="AB229" s="62"/>
      <c r="AC229" s="62">
        <v>186</v>
      </c>
      <c r="AD229" s="62">
        <v>86</v>
      </c>
      <c r="AE229" s="59" t="s">
        <v>145</v>
      </c>
      <c r="AF229" s="21" t="s">
        <v>145</v>
      </c>
      <c r="AG229" s="21" t="s">
        <v>144</v>
      </c>
      <c r="AH229" s="45" t="s">
        <v>144</v>
      </c>
      <c r="AI229" s="59" t="s">
        <v>273</v>
      </c>
      <c r="AJ229" s="59" t="s">
        <v>145</v>
      </c>
      <c r="AK229" s="59" t="s">
        <v>273</v>
      </c>
    </row>
    <row r="230" s="2" customFormat="1" ht="81" customHeight="1" spans="1:37">
      <c r="A230" s="25">
        <v>155</v>
      </c>
      <c r="B230" s="11"/>
      <c r="C230" s="21" t="s">
        <v>1027</v>
      </c>
      <c r="D230" s="22" t="s">
        <v>1028</v>
      </c>
      <c r="E230" s="21" t="s">
        <v>188</v>
      </c>
      <c r="F230" s="26" t="s">
        <v>283</v>
      </c>
      <c r="G230" s="27"/>
      <c r="H230" s="22" t="s">
        <v>1029</v>
      </c>
      <c r="I230" s="21" t="s">
        <v>1025</v>
      </c>
      <c r="J230" s="22" t="s">
        <v>1029</v>
      </c>
      <c r="K230" s="22" t="s">
        <v>1028</v>
      </c>
      <c r="L230" s="45" t="s">
        <v>132</v>
      </c>
      <c r="M230" s="45" t="s">
        <v>133</v>
      </c>
      <c r="N230" s="11" t="s">
        <v>223</v>
      </c>
      <c r="O230" s="85" t="s">
        <v>545</v>
      </c>
      <c r="P230" s="45" t="s">
        <v>488</v>
      </c>
      <c r="Q230" s="45" t="s">
        <v>203</v>
      </c>
      <c r="R230" s="45" t="s">
        <v>138</v>
      </c>
      <c r="S230" s="21" t="s">
        <v>140</v>
      </c>
      <c r="T230" s="21" t="s">
        <v>140</v>
      </c>
      <c r="U230" s="48" t="s">
        <v>204</v>
      </c>
      <c r="V230" s="51">
        <v>13379166109</v>
      </c>
      <c r="W230" s="11" t="s">
        <v>143</v>
      </c>
      <c r="X230" s="54">
        <v>18</v>
      </c>
      <c r="Y230" s="54">
        <v>18</v>
      </c>
      <c r="Z230" s="54"/>
      <c r="AA230" s="54"/>
      <c r="AB230" s="62"/>
      <c r="AC230" s="62">
        <v>175</v>
      </c>
      <c r="AD230" s="62">
        <v>43</v>
      </c>
      <c r="AE230" s="59" t="s">
        <v>145</v>
      </c>
      <c r="AF230" s="21" t="s">
        <v>145</v>
      </c>
      <c r="AG230" s="21" t="s">
        <v>144</v>
      </c>
      <c r="AH230" s="76" t="s">
        <v>272</v>
      </c>
      <c r="AI230" s="59" t="s">
        <v>273</v>
      </c>
      <c r="AJ230" s="59" t="s">
        <v>145</v>
      </c>
      <c r="AK230" s="59" t="s">
        <v>273</v>
      </c>
    </row>
    <row r="231" s="2" customFormat="1" ht="67" customHeight="1" spans="1:37">
      <c r="A231" s="25">
        <v>156</v>
      </c>
      <c r="B231" s="11"/>
      <c r="C231" s="21" t="s">
        <v>1030</v>
      </c>
      <c r="D231" s="22" t="s">
        <v>1031</v>
      </c>
      <c r="E231" s="21" t="s">
        <v>188</v>
      </c>
      <c r="F231" s="26" t="s">
        <v>310</v>
      </c>
      <c r="G231" s="27"/>
      <c r="H231" s="22" t="s">
        <v>1032</v>
      </c>
      <c r="I231" s="21" t="s">
        <v>1025</v>
      </c>
      <c r="J231" s="22" t="s">
        <v>1032</v>
      </c>
      <c r="K231" s="22" t="s">
        <v>1031</v>
      </c>
      <c r="L231" s="45" t="s">
        <v>132</v>
      </c>
      <c r="M231" s="45" t="s">
        <v>133</v>
      </c>
      <c r="N231" s="11" t="s">
        <v>176</v>
      </c>
      <c r="O231" s="85" t="s">
        <v>545</v>
      </c>
      <c r="P231" s="45" t="s">
        <v>1033</v>
      </c>
      <c r="Q231" s="45" t="s">
        <v>203</v>
      </c>
      <c r="R231" s="45" t="s">
        <v>138</v>
      </c>
      <c r="S231" s="21" t="s">
        <v>161</v>
      </c>
      <c r="T231" s="89" t="s">
        <v>546</v>
      </c>
      <c r="U231" s="21" t="s">
        <v>162</v>
      </c>
      <c r="V231" s="56" t="s">
        <v>163</v>
      </c>
      <c r="W231" s="11" t="s">
        <v>143</v>
      </c>
      <c r="X231" s="106">
        <v>20</v>
      </c>
      <c r="Y231" s="54"/>
      <c r="Z231" s="55"/>
      <c r="AA231" s="106">
        <v>20</v>
      </c>
      <c r="AB231" s="62"/>
      <c r="AC231" s="62">
        <v>213</v>
      </c>
      <c r="AD231" s="62">
        <v>79</v>
      </c>
      <c r="AE231" s="59" t="s">
        <v>145</v>
      </c>
      <c r="AF231" s="21" t="s">
        <v>145</v>
      </c>
      <c r="AG231" s="21" t="s">
        <v>145</v>
      </c>
      <c r="AH231" s="45" t="s">
        <v>144</v>
      </c>
      <c r="AI231" s="59" t="s">
        <v>273</v>
      </c>
      <c r="AJ231" s="59" t="s">
        <v>145</v>
      </c>
      <c r="AK231" s="59" t="s">
        <v>273</v>
      </c>
    </row>
    <row r="232" s="2" customFormat="1" ht="65" customHeight="1" spans="1:37">
      <c r="A232" s="25">
        <v>157</v>
      </c>
      <c r="B232" s="11"/>
      <c r="C232" s="21" t="s">
        <v>1034</v>
      </c>
      <c r="D232" s="22" t="s">
        <v>1035</v>
      </c>
      <c r="E232" s="21" t="s">
        <v>188</v>
      </c>
      <c r="F232" s="26" t="s">
        <v>363</v>
      </c>
      <c r="G232" s="27"/>
      <c r="H232" s="22" t="s">
        <v>1036</v>
      </c>
      <c r="I232" s="21" t="s">
        <v>1025</v>
      </c>
      <c r="J232" s="22" t="s">
        <v>1036</v>
      </c>
      <c r="K232" s="22" t="s">
        <v>1035</v>
      </c>
      <c r="L232" s="45" t="s">
        <v>132</v>
      </c>
      <c r="M232" s="45" t="s">
        <v>133</v>
      </c>
      <c r="N232" s="11" t="s">
        <v>168</v>
      </c>
      <c r="O232" s="85" t="s">
        <v>545</v>
      </c>
      <c r="P232" s="45" t="s">
        <v>337</v>
      </c>
      <c r="Q232" s="45" t="s">
        <v>203</v>
      </c>
      <c r="R232" s="45" t="s">
        <v>138</v>
      </c>
      <c r="S232" s="21" t="s">
        <v>365</v>
      </c>
      <c r="T232" s="89" t="s">
        <v>546</v>
      </c>
      <c r="U232" s="21" t="s">
        <v>366</v>
      </c>
      <c r="V232" s="56" t="s">
        <v>367</v>
      </c>
      <c r="W232" s="11" t="s">
        <v>143</v>
      </c>
      <c r="X232" s="54">
        <v>12</v>
      </c>
      <c r="Y232" s="54"/>
      <c r="Z232" s="54"/>
      <c r="AA232" s="54">
        <v>12</v>
      </c>
      <c r="AB232" s="62"/>
      <c r="AC232" s="62">
        <v>98</v>
      </c>
      <c r="AD232" s="62">
        <v>19</v>
      </c>
      <c r="AE232" s="59" t="s">
        <v>145</v>
      </c>
      <c r="AF232" s="21" t="s">
        <v>145</v>
      </c>
      <c r="AG232" s="21" t="s">
        <v>145</v>
      </c>
      <c r="AH232" s="45" t="s">
        <v>144</v>
      </c>
      <c r="AI232" s="59" t="s">
        <v>273</v>
      </c>
      <c r="AJ232" s="59" t="s">
        <v>145</v>
      </c>
      <c r="AK232" s="59" t="s">
        <v>273</v>
      </c>
    </row>
    <row r="233" s="2" customFormat="1" ht="37.5" spans="1:37">
      <c r="A233" s="25"/>
      <c r="B233" s="11" t="s">
        <v>1037</v>
      </c>
      <c r="C233" s="21"/>
      <c r="D233" s="22"/>
      <c r="E233" s="22"/>
      <c r="F233" s="26"/>
      <c r="G233" s="27"/>
      <c r="H233" s="22"/>
      <c r="I233" s="21"/>
      <c r="J233" s="22"/>
      <c r="K233" s="22"/>
      <c r="L233" s="22"/>
      <c r="M233" s="22"/>
      <c r="N233" s="83"/>
      <c r="O233" s="22"/>
      <c r="P233" s="22"/>
      <c r="Q233" s="22"/>
      <c r="R233" s="22"/>
      <c r="S233" s="21"/>
      <c r="T233" s="21"/>
      <c r="U233" s="21"/>
      <c r="V233" s="11"/>
      <c r="W233" s="11"/>
      <c r="X233" s="54"/>
      <c r="Y233" s="54"/>
      <c r="Z233" s="54"/>
      <c r="AA233" s="62"/>
      <c r="AB233" s="62"/>
      <c r="AC233" s="62"/>
      <c r="AD233" s="62"/>
      <c r="AE233" s="21"/>
      <c r="AF233" s="21"/>
      <c r="AG233" s="21"/>
      <c r="AH233" s="21"/>
      <c r="AI233" s="21"/>
      <c r="AJ233" s="21"/>
      <c r="AK233" s="21"/>
    </row>
    <row r="234" s="2" customFormat="1" ht="93.75" spans="1:37">
      <c r="A234" s="25"/>
      <c r="B234" s="11" t="s">
        <v>1038</v>
      </c>
      <c r="C234" s="21"/>
      <c r="D234" s="22"/>
      <c r="E234" s="22"/>
      <c r="F234" s="26"/>
      <c r="G234" s="27"/>
      <c r="H234" s="22"/>
      <c r="I234" s="21"/>
      <c r="J234" s="22"/>
      <c r="K234" s="22"/>
      <c r="L234" s="22"/>
      <c r="M234" s="22"/>
      <c r="N234" s="11"/>
      <c r="O234" s="22"/>
      <c r="P234" s="22"/>
      <c r="Q234" s="22"/>
      <c r="R234" s="22"/>
      <c r="S234" s="21"/>
      <c r="T234" s="21"/>
      <c r="U234" s="21"/>
      <c r="V234" s="11"/>
      <c r="W234" s="11"/>
      <c r="X234" s="54">
        <f>X236+X235</f>
        <v>90</v>
      </c>
      <c r="Y234" s="54">
        <f t="shared" ref="Y234:AD234" si="35">Y236+Y235</f>
        <v>0</v>
      </c>
      <c r="Z234" s="54">
        <f t="shared" si="35"/>
        <v>0</v>
      </c>
      <c r="AA234" s="54">
        <f t="shared" si="35"/>
        <v>90</v>
      </c>
      <c r="AB234" s="54">
        <f t="shared" si="35"/>
        <v>0</v>
      </c>
      <c r="AC234" s="54">
        <f t="shared" si="35"/>
        <v>381</v>
      </c>
      <c r="AD234" s="54">
        <f t="shared" si="35"/>
        <v>116</v>
      </c>
      <c r="AE234" s="11"/>
      <c r="AF234" s="11"/>
      <c r="AG234" s="11"/>
      <c r="AH234" s="11"/>
      <c r="AI234" s="11"/>
      <c r="AJ234" s="11"/>
      <c r="AK234" s="11"/>
    </row>
    <row r="235" s="2" customFormat="1" ht="102" customHeight="1" spans="1:37">
      <c r="A235" s="25">
        <v>158</v>
      </c>
      <c r="B235" s="11"/>
      <c r="C235" s="33" t="s">
        <v>1039</v>
      </c>
      <c r="D235" s="34" t="s">
        <v>1040</v>
      </c>
      <c r="E235" s="21" t="s">
        <v>127</v>
      </c>
      <c r="F235" s="26" t="s">
        <v>395</v>
      </c>
      <c r="G235" s="27"/>
      <c r="H235" s="34" t="s">
        <v>1041</v>
      </c>
      <c r="I235" s="21" t="s">
        <v>484</v>
      </c>
      <c r="J235" s="34" t="s">
        <v>1041</v>
      </c>
      <c r="K235" s="34" t="s">
        <v>1040</v>
      </c>
      <c r="L235" s="45" t="s">
        <v>132</v>
      </c>
      <c r="M235" s="45" t="s">
        <v>133</v>
      </c>
      <c r="N235" s="11" t="s">
        <v>239</v>
      </c>
      <c r="O235" s="85" t="s">
        <v>545</v>
      </c>
      <c r="P235" s="45" t="s">
        <v>488</v>
      </c>
      <c r="Q235" s="45" t="s">
        <v>313</v>
      </c>
      <c r="R235" s="45" t="s">
        <v>138</v>
      </c>
      <c r="S235" s="21" t="s">
        <v>170</v>
      </c>
      <c r="T235" s="61" t="s">
        <v>140</v>
      </c>
      <c r="U235" s="45" t="s">
        <v>171</v>
      </c>
      <c r="V235" s="58">
        <v>15332521000</v>
      </c>
      <c r="W235" s="11" t="s">
        <v>143</v>
      </c>
      <c r="X235" s="57">
        <v>70</v>
      </c>
      <c r="Y235" s="57"/>
      <c r="Z235" s="54"/>
      <c r="AA235" s="57">
        <v>70</v>
      </c>
      <c r="AB235" s="62"/>
      <c r="AC235" s="62">
        <v>127</v>
      </c>
      <c r="AD235" s="62">
        <v>43</v>
      </c>
      <c r="AE235" s="45" t="s">
        <v>144</v>
      </c>
      <c r="AF235" s="21" t="s">
        <v>145</v>
      </c>
      <c r="AG235" s="21" t="s">
        <v>145</v>
      </c>
      <c r="AH235" s="76" t="s">
        <v>272</v>
      </c>
      <c r="AI235" s="59" t="s">
        <v>273</v>
      </c>
      <c r="AJ235" s="59" t="s">
        <v>145</v>
      </c>
      <c r="AK235" s="59" t="s">
        <v>273</v>
      </c>
    </row>
    <row r="236" s="2" customFormat="1" ht="78" customHeight="1" spans="1:37">
      <c r="A236" s="25">
        <v>159</v>
      </c>
      <c r="B236" s="11"/>
      <c r="C236" s="21" t="s">
        <v>1042</v>
      </c>
      <c r="D236" s="22" t="s">
        <v>1043</v>
      </c>
      <c r="E236" s="21" t="s">
        <v>188</v>
      </c>
      <c r="F236" s="26" t="s">
        <v>395</v>
      </c>
      <c r="G236" s="27"/>
      <c r="H236" s="22" t="s">
        <v>1044</v>
      </c>
      <c r="I236" s="21" t="s">
        <v>1045</v>
      </c>
      <c r="J236" s="22" t="s">
        <v>1044</v>
      </c>
      <c r="K236" s="22" t="s">
        <v>1043</v>
      </c>
      <c r="L236" s="45" t="s">
        <v>132</v>
      </c>
      <c r="M236" s="45" t="s">
        <v>133</v>
      </c>
      <c r="N236" s="11" t="s">
        <v>176</v>
      </c>
      <c r="O236" s="85" t="s">
        <v>545</v>
      </c>
      <c r="P236" s="45" t="s">
        <v>586</v>
      </c>
      <c r="Q236" s="45" t="s">
        <v>203</v>
      </c>
      <c r="R236" s="45" t="s">
        <v>138</v>
      </c>
      <c r="S236" s="21" t="s">
        <v>170</v>
      </c>
      <c r="T236" s="89" t="s">
        <v>546</v>
      </c>
      <c r="U236" s="45" t="s">
        <v>171</v>
      </c>
      <c r="V236" s="58">
        <v>15332521000</v>
      </c>
      <c r="W236" s="11" t="s">
        <v>143</v>
      </c>
      <c r="X236" s="54">
        <v>20</v>
      </c>
      <c r="Y236" s="54"/>
      <c r="Z236" s="54"/>
      <c r="AA236" s="54">
        <v>20</v>
      </c>
      <c r="AB236" s="62"/>
      <c r="AC236" s="62">
        <v>254</v>
      </c>
      <c r="AD236" s="62">
        <v>73</v>
      </c>
      <c r="AE236" s="45" t="s">
        <v>144</v>
      </c>
      <c r="AF236" s="21" t="s">
        <v>145</v>
      </c>
      <c r="AG236" s="21" t="s">
        <v>145</v>
      </c>
      <c r="AH236" s="45" t="s">
        <v>144</v>
      </c>
      <c r="AI236" s="59" t="s">
        <v>273</v>
      </c>
      <c r="AJ236" s="59" t="s">
        <v>145</v>
      </c>
      <c r="AK236" s="59" t="s">
        <v>273</v>
      </c>
    </row>
    <row r="237" s="2" customFormat="1" ht="20.25" spans="1:37">
      <c r="A237" s="25"/>
      <c r="B237" s="11" t="s">
        <v>1046</v>
      </c>
      <c r="C237" s="21"/>
      <c r="D237" s="22"/>
      <c r="E237" s="22"/>
      <c r="F237" s="26"/>
      <c r="G237" s="27"/>
      <c r="H237" s="22"/>
      <c r="I237" s="21"/>
      <c r="J237" s="22"/>
      <c r="K237" s="22"/>
      <c r="L237" s="22"/>
      <c r="M237" s="22"/>
      <c r="N237" s="50"/>
      <c r="O237" s="22"/>
      <c r="P237" s="22"/>
      <c r="Q237" s="22"/>
      <c r="R237" s="22"/>
      <c r="S237" s="21"/>
      <c r="T237" s="21"/>
      <c r="U237" s="21"/>
      <c r="V237" s="11"/>
      <c r="W237" s="11"/>
      <c r="X237" s="54"/>
      <c r="Y237" s="54"/>
      <c r="Z237" s="54"/>
      <c r="AA237" s="62"/>
      <c r="AB237" s="62"/>
      <c r="AC237" s="62"/>
      <c r="AD237" s="62"/>
      <c r="AE237" s="21"/>
      <c r="AF237" s="21"/>
      <c r="AG237" s="21"/>
      <c r="AH237" s="21"/>
      <c r="AI237" s="21"/>
      <c r="AJ237" s="21"/>
      <c r="AK237" s="21"/>
    </row>
    <row r="238" s="2" customFormat="1" ht="20.25" spans="1:37">
      <c r="A238" s="25"/>
      <c r="B238" s="11" t="s">
        <v>1047</v>
      </c>
      <c r="C238" s="21"/>
      <c r="D238" s="22"/>
      <c r="E238" s="22"/>
      <c r="F238" s="26"/>
      <c r="G238" s="27"/>
      <c r="H238" s="22"/>
      <c r="I238" s="21"/>
      <c r="J238" s="22"/>
      <c r="K238" s="22"/>
      <c r="L238" s="22"/>
      <c r="M238" s="22"/>
      <c r="N238" s="11"/>
      <c r="O238" s="22"/>
      <c r="P238" s="22"/>
      <c r="Q238" s="22"/>
      <c r="R238" s="22"/>
      <c r="S238" s="21"/>
      <c r="T238" s="21"/>
      <c r="U238" s="21"/>
      <c r="V238" s="11"/>
      <c r="W238" s="11"/>
      <c r="X238" s="54"/>
      <c r="Y238" s="54"/>
      <c r="Z238" s="54"/>
      <c r="AA238" s="62"/>
      <c r="AB238" s="62"/>
      <c r="AC238" s="62"/>
      <c r="AD238" s="62"/>
      <c r="AE238" s="21"/>
      <c r="AF238" s="21"/>
      <c r="AG238" s="21"/>
      <c r="AH238" s="21"/>
      <c r="AI238" s="21"/>
      <c r="AJ238" s="21"/>
      <c r="AK238" s="21"/>
    </row>
    <row r="239" s="2" customFormat="1" ht="20.25" spans="1:37">
      <c r="A239" s="25"/>
      <c r="B239" s="11" t="s">
        <v>1048</v>
      </c>
      <c r="C239" s="21"/>
      <c r="D239" s="22"/>
      <c r="E239" s="22"/>
      <c r="F239" s="26"/>
      <c r="G239" s="27"/>
      <c r="H239" s="22"/>
      <c r="I239" s="21"/>
      <c r="J239" s="22"/>
      <c r="K239" s="22"/>
      <c r="L239" s="22"/>
      <c r="M239" s="22"/>
      <c r="N239" s="22"/>
      <c r="O239" s="22"/>
      <c r="P239" s="22"/>
      <c r="Q239" s="22"/>
      <c r="R239" s="22"/>
      <c r="S239" s="21"/>
      <c r="T239" s="21"/>
      <c r="U239" s="21"/>
      <c r="V239" s="11"/>
      <c r="W239" s="11"/>
      <c r="X239" s="54"/>
      <c r="Y239" s="54"/>
      <c r="Z239" s="54"/>
      <c r="AA239" s="62"/>
      <c r="AB239" s="62"/>
      <c r="AC239" s="62"/>
      <c r="AD239" s="62"/>
      <c r="AE239" s="21"/>
      <c r="AF239" s="21"/>
      <c r="AG239" s="21"/>
      <c r="AH239" s="21"/>
      <c r="AI239" s="21"/>
      <c r="AJ239" s="21"/>
      <c r="AK239" s="21"/>
    </row>
    <row r="240" s="2" customFormat="1" ht="37.5" spans="1:37">
      <c r="A240" s="25"/>
      <c r="B240" s="11" t="s">
        <v>1049</v>
      </c>
      <c r="C240" s="21"/>
      <c r="D240" s="22"/>
      <c r="E240" s="22"/>
      <c r="F240" s="26"/>
      <c r="G240" s="27"/>
      <c r="H240" s="22"/>
      <c r="I240" s="21"/>
      <c r="J240" s="22"/>
      <c r="K240" s="22"/>
      <c r="L240" s="22"/>
      <c r="M240" s="22"/>
      <c r="N240" s="22"/>
      <c r="O240" s="22"/>
      <c r="P240" s="22"/>
      <c r="Q240" s="22"/>
      <c r="R240" s="22"/>
      <c r="S240" s="21"/>
      <c r="T240" s="21"/>
      <c r="U240" s="21"/>
      <c r="V240" s="11"/>
      <c r="W240" s="11"/>
      <c r="X240" s="54"/>
      <c r="Y240" s="54"/>
      <c r="Z240" s="54"/>
      <c r="AA240" s="62"/>
      <c r="AB240" s="62"/>
      <c r="AC240" s="62"/>
      <c r="AD240" s="62"/>
      <c r="AE240" s="21"/>
      <c r="AF240" s="21"/>
      <c r="AG240" s="21"/>
      <c r="AH240" s="21"/>
      <c r="AI240" s="21"/>
      <c r="AJ240" s="21"/>
      <c r="AK240" s="21"/>
    </row>
    <row r="241" s="2" customFormat="1" ht="37.5" spans="1:37">
      <c r="A241" s="25"/>
      <c r="B241" s="11" t="s">
        <v>1050</v>
      </c>
      <c r="C241" s="21"/>
      <c r="D241" s="22"/>
      <c r="E241" s="22"/>
      <c r="F241" s="26"/>
      <c r="G241" s="27"/>
      <c r="H241" s="22"/>
      <c r="I241" s="21"/>
      <c r="J241" s="22"/>
      <c r="K241" s="22"/>
      <c r="L241" s="22"/>
      <c r="M241" s="22"/>
      <c r="N241" s="22"/>
      <c r="O241" s="22"/>
      <c r="P241" s="22"/>
      <c r="Q241" s="22"/>
      <c r="R241" s="22"/>
      <c r="S241" s="21"/>
      <c r="T241" s="21"/>
      <c r="U241" s="21"/>
      <c r="V241" s="11"/>
      <c r="W241" s="11"/>
      <c r="X241" s="54"/>
      <c r="Y241" s="54"/>
      <c r="Z241" s="54"/>
      <c r="AA241" s="62"/>
      <c r="AB241" s="62"/>
      <c r="AC241" s="62"/>
      <c r="AD241" s="62"/>
      <c r="AE241" s="21"/>
      <c r="AF241" s="21"/>
      <c r="AG241" s="21"/>
      <c r="AH241" s="21"/>
      <c r="AI241" s="21"/>
      <c r="AJ241" s="21"/>
      <c r="AK241" s="21"/>
    </row>
    <row r="242" s="2" customFormat="1" ht="20.25" spans="1:37">
      <c r="A242" s="25"/>
      <c r="B242" s="11" t="s">
        <v>1051</v>
      </c>
      <c r="C242" s="21"/>
      <c r="D242" s="22"/>
      <c r="E242" s="22"/>
      <c r="F242" s="26"/>
      <c r="G242" s="27"/>
      <c r="H242" s="22"/>
      <c r="I242" s="21"/>
      <c r="J242" s="22"/>
      <c r="K242" s="22"/>
      <c r="L242" s="22"/>
      <c r="M242" s="22"/>
      <c r="N242" s="22"/>
      <c r="O242" s="22"/>
      <c r="P242" s="22"/>
      <c r="Q242" s="22"/>
      <c r="R242" s="22"/>
      <c r="S242" s="21"/>
      <c r="T242" s="21"/>
      <c r="U242" s="21"/>
      <c r="V242" s="11"/>
      <c r="W242" s="11"/>
      <c r="X242" s="54">
        <f>X245</f>
        <v>79</v>
      </c>
      <c r="Y242" s="54">
        <f>Y245</f>
        <v>39</v>
      </c>
      <c r="Z242" s="54"/>
      <c r="AA242" s="54">
        <f>AA245</f>
        <v>40</v>
      </c>
      <c r="AB242" s="54">
        <f>AB245</f>
        <v>0</v>
      </c>
      <c r="AC242" s="54">
        <f>AC245</f>
        <v>330</v>
      </c>
      <c r="AD242" s="54">
        <f>AD245</f>
        <v>190</v>
      </c>
      <c r="AE242" s="21"/>
      <c r="AF242" s="21"/>
      <c r="AG242" s="21"/>
      <c r="AH242" s="21"/>
      <c r="AI242" s="21"/>
      <c r="AJ242" s="21"/>
      <c r="AK242" s="21"/>
    </row>
    <row r="243" s="2" customFormat="1" ht="20.25" spans="1:37">
      <c r="A243" s="25"/>
      <c r="B243" s="11" t="s">
        <v>1052</v>
      </c>
      <c r="C243" s="21"/>
      <c r="D243" s="22"/>
      <c r="E243" s="22"/>
      <c r="F243" s="26"/>
      <c r="G243" s="27"/>
      <c r="H243" s="22"/>
      <c r="I243" s="21"/>
      <c r="J243" s="22"/>
      <c r="K243" s="22"/>
      <c r="L243" s="22"/>
      <c r="M243" s="22"/>
      <c r="N243" s="22"/>
      <c r="O243" s="22"/>
      <c r="P243" s="22"/>
      <c r="Q243" s="22"/>
      <c r="R243" s="22"/>
      <c r="S243" s="21"/>
      <c r="T243" s="21"/>
      <c r="U243" s="21"/>
      <c r="V243" s="11"/>
      <c r="W243" s="11"/>
      <c r="X243" s="54"/>
      <c r="Y243" s="54"/>
      <c r="Z243" s="54"/>
      <c r="AA243" s="62"/>
      <c r="AB243" s="62"/>
      <c r="AC243" s="62"/>
      <c r="AD243" s="62"/>
      <c r="AE243" s="21"/>
      <c r="AF243" s="21"/>
      <c r="AG243" s="21"/>
      <c r="AH243" s="21"/>
      <c r="AI243" s="21"/>
      <c r="AJ243" s="21"/>
      <c r="AK243" s="21"/>
    </row>
    <row r="244" s="2" customFormat="1" ht="20.25" spans="1:37">
      <c r="A244" s="25"/>
      <c r="B244" s="11" t="s">
        <v>1053</v>
      </c>
      <c r="C244" s="21"/>
      <c r="D244" s="22"/>
      <c r="E244" s="22"/>
      <c r="F244" s="26"/>
      <c r="G244" s="27"/>
      <c r="H244" s="22"/>
      <c r="I244" s="21"/>
      <c r="J244" s="22"/>
      <c r="K244" s="22"/>
      <c r="L244" s="22"/>
      <c r="M244" s="22"/>
      <c r="N244" s="22"/>
      <c r="O244" s="22"/>
      <c r="P244" s="22"/>
      <c r="Q244" s="22"/>
      <c r="R244" s="22"/>
      <c r="S244" s="21"/>
      <c r="T244" s="21"/>
      <c r="U244" s="21"/>
      <c r="V244" s="11"/>
      <c r="W244" s="11"/>
      <c r="X244" s="54"/>
      <c r="Y244" s="54"/>
      <c r="Z244" s="54"/>
      <c r="AA244" s="62"/>
      <c r="AB244" s="62"/>
      <c r="AC244" s="62"/>
      <c r="AD244" s="62"/>
      <c r="AE244" s="21"/>
      <c r="AF244" s="21"/>
      <c r="AG244" s="21"/>
      <c r="AH244" s="21"/>
      <c r="AI244" s="21"/>
      <c r="AJ244" s="21"/>
      <c r="AK244" s="21"/>
    </row>
    <row r="245" s="2" customFormat="1" ht="18" customHeight="1" spans="1:37">
      <c r="A245" s="25"/>
      <c r="B245" s="11" t="s">
        <v>1054</v>
      </c>
      <c r="C245" s="21"/>
      <c r="D245" s="22"/>
      <c r="E245" s="22"/>
      <c r="F245" s="26"/>
      <c r="G245" s="27"/>
      <c r="H245" s="22"/>
      <c r="I245" s="21"/>
      <c r="J245" s="22"/>
      <c r="K245" s="22"/>
      <c r="L245" s="22"/>
      <c r="M245" s="22"/>
      <c r="N245" s="22"/>
      <c r="O245" s="22"/>
      <c r="P245" s="22"/>
      <c r="Q245" s="22"/>
      <c r="R245" s="22"/>
      <c r="S245" s="21"/>
      <c r="T245" s="21"/>
      <c r="U245" s="21"/>
      <c r="V245" s="11"/>
      <c r="W245" s="11"/>
      <c r="X245" s="54">
        <f>X246+X248</f>
        <v>79</v>
      </c>
      <c r="Y245" s="54">
        <f>Y246+Y248</f>
        <v>39</v>
      </c>
      <c r="Z245" s="54"/>
      <c r="AA245" s="54">
        <f>AA246+AA248</f>
        <v>40</v>
      </c>
      <c r="AB245" s="54">
        <f>AB246+AB248</f>
        <v>0</v>
      </c>
      <c r="AC245" s="54">
        <f>AC246+AC248</f>
        <v>330</v>
      </c>
      <c r="AD245" s="54">
        <f>AD246+AD248</f>
        <v>190</v>
      </c>
      <c r="AE245" s="11"/>
      <c r="AF245" s="11"/>
      <c r="AG245" s="11"/>
      <c r="AH245" s="11"/>
      <c r="AI245" s="11"/>
      <c r="AJ245" s="11"/>
      <c r="AK245" s="11"/>
    </row>
    <row r="246" s="2" customFormat="1" ht="37.5" spans="1:37">
      <c r="A246" s="25"/>
      <c r="B246" s="11" t="s">
        <v>1055</v>
      </c>
      <c r="C246" s="21"/>
      <c r="D246" s="22"/>
      <c r="E246" s="22"/>
      <c r="F246" s="26"/>
      <c r="G246" s="27"/>
      <c r="H246" s="22"/>
      <c r="I246" s="21"/>
      <c r="J246" s="22"/>
      <c r="K246" s="22"/>
      <c r="L246" s="22"/>
      <c r="M246" s="22"/>
      <c r="N246" s="22"/>
      <c r="O246" s="22"/>
      <c r="P246" s="22"/>
      <c r="Q246" s="22"/>
      <c r="R246" s="22"/>
      <c r="S246" s="21"/>
      <c r="T246" s="21"/>
      <c r="U246" s="21"/>
      <c r="V246" s="11"/>
      <c r="W246" s="11"/>
      <c r="X246" s="54">
        <f>X247</f>
        <v>39</v>
      </c>
      <c r="Y246" s="54">
        <f t="shared" ref="Y246:AD246" si="36">Y247</f>
        <v>39</v>
      </c>
      <c r="Z246" s="54">
        <f t="shared" si="36"/>
        <v>0</v>
      </c>
      <c r="AA246" s="54">
        <f t="shared" si="36"/>
        <v>0</v>
      </c>
      <c r="AB246" s="54">
        <f t="shared" si="36"/>
        <v>0</v>
      </c>
      <c r="AC246" s="54">
        <f t="shared" si="36"/>
        <v>130</v>
      </c>
      <c r="AD246" s="54">
        <f t="shared" si="36"/>
        <v>130</v>
      </c>
      <c r="AE246" s="21"/>
      <c r="AF246" s="21"/>
      <c r="AG246" s="21"/>
      <c r="AH246" s="21"/>
      <c r="AI246" s="21"/>
      <c r="AJ246" s="21"/>
      <c r="AK246" s="21"/>
    </row>
    <row r="247" s="2" customFormat="1" ht="48" customHeight="1" spans="1:37">
      <c r="A247" s="25">
        <v>160</v>
      </c>
      <c r="B247" s="11"/>
      <c r="C247" s="21" t="s">
        <v>1056</v>
      </c>
      <c r="D247" s="22" t="s">
        <v>1057</v>
      </c>
      <c r="E247" s="21" t="s">
        <v>188</v>
      </c>
      <c r="F247" s="26" t="s">
        <v>535</v>
      </c>
      <c r="G247" s="27"/>
      <c r="H247" s="22" t="s">
        <v>1058</v>
      </c>
      <c r="I247" s="21" t="s">
        <v>1059</v>
      </c>
      <c r="J247" s="22" t="s">
        <v>1058</v>
      </c>
      <c r="K247" s="22" t="s">
        <v>1057</v>
      </c>
      <c r="L247" s="45" t="s">
        <v>132</v>
      </c>
      <c r="M247" s="45" t="s">
        <v>133</v>
      </c>
      <c r="N247" s="45" t="s">
        <v>1060</v>
      </c>
      <c r="O247" s="85" t="s">
        <v>273</v>
      </c>
      <c r="P247" s="45" t="s">
        <v>202</v>
      </c>
      <c r="Q247" s="45" t="s">
        <v>614</v>
      </c>
      <c r="R247" s="45" t="s">
        <v>138</v>
      </c>
      <c r="S247" s="21" t="s">
        <v>140</v>
      </c>
      <c r="T247" s="21" t="s">
        <v>140</v>
      </c>
      <c r="U247" s="48" t="s">
        <v>204</v>
      </c>
      <c r="V247" s="51">
        <v>13379166109</v>
      </c>
      <c r="W247" s="11" t="s">
        <v>143</v>
      </c>
      <c r="X247" s="54">
        <v>39</v>
      </c>
      <c r="Y247" s="54">
        <v>39</v>
      </c>
      <c r="Z247" s="54"/>
      <c r="AA247" s="62"/>
      <c r="AB247" s="62"/>
      <c r="AC247" s="62">
        <v>130</v>
      </c>
      <c r="AD247" s="62">
        <v>130</v>
      </c>
      <c r="AE247" s="59" t="s">
        <v>145</v>
      </c>
      <c r="AF247" s="45" t="s">
        <v>144</v>
      </c>
      <c r="AG247" s="21" t="s">
        <v>145</v>
      </c>
      <c r="AH247" s="76" t="s">
        <v>272</v>
      </c>
      <c r="AI247" s="59" t="s">
        <v>273</v>
      </c>
      <c r="AJ247" s="59" t="s">
        <v>145</v>
      </c>
      <c r="AK247" s="59" t="s">
        <v>273</v>
      </c>
    </row>
    <row r="248" s="2" customFormat="1" ht="40" customHeight="1" spans="1:37">
      <c r="A248" s="25"/>
      <c r="B248" s="11" t="s">
        <v>1061</v>
      </c>
      <c r="C248" s="21"/>
      <c r="D248" s="22"/>
      <c r="E248" s="22"/>
      <c r="F248" s="23"/>
      <c r="G248" s="24"/>
      <c r="H248" s="22"/>
      <c r="I248" s="21"/>
      <c r="J248" s="22"/>
      <c r="K248" s="22"/>
      <c r="L248" s="22"/>
      <c r="M248" s="22"/>
      <c r="N248" s="22"/>
      <c r="O248" s="22"/>
      <c r="P248" s="22"/>
      <c r="Q248" s="22"/>
      <c r="R248" s="22"/>
      <c r="S248" s="21"/>
      <c r="T248" s="21"/>
      <c r="U248" s="21"/>
      <c r="V248" s="11"/>
      <c r="W248" s="11"/>
      <c r="X248" s="54">
        <f>X249+X250</f>
        <v>40</v>
      </c>
      <c r="Y248" s="54">
        <f t="shared" ref="Y248:AD248" si="37">Y249+Y250</f>
        <v>0</v>
      </c>
      <c r="Z248" s="54">
        <f t="shared" si="37"/>
        <v>0</v>
      </c>
      <c r="AA248" s="54">
        <f t="shared" si="37"/>
        <v>40</v>
      </c>
      <c r="AB248" s="54">
        <f t="shared" si="37"/>
        <v>0</v>
      </c>
      <c r="AC248" s="54">
        <f t="shared" si="37"/>
        <v>200</v>
      </c>
      <c r="AD248" s="54">
        <f t="shared" si="37"/>
        <v>60</v>
      </c>
      <c r="AE248" s="11"/>
      <c r="AF248" s="11"/>
      <c r="AG248" s="11"/>
      <c r="AH248" s="11"/>
      <c r="AI248" s="11"/>
      <c r="AJ248" s="11"/>
      <c r="AK248" s="11"/>
    </row>
    <row r="249" s="2" customFormat="1" ht="71" customHeight="1" spans="1:37">
      <c r="A249" s="25">
        <v>161</v>
      </c>
      <c r="B249" s="11"/>
      <c r="C249" s="33" t="s">
        <v>1062</v>
      </c>
      <c r="D249" s="34" t="s">
        <v>1063</v>
      </c>
      <c r="E249" s="21" t="s">
        <v>188</v>
      </c>
      <c r="F249" s="26" t="s">
        <v>535</v>
      </c>
      <c r="G249" s="27"/>
      <c r="H249" s="34" t="s">
        <v>1064</v>
      </c>
      <c r="I249" s="21" t="s">
        <v>1065</v>
      </c>
      <c r="J249" s="34" t="s">
        <v>1064</v>
      </c>
      <c r="K249" s="34" t="s">
        <v>1063</v>
      </c>
      <c r="L249" s="45" t="s">
        <v>132</v>
      </c>
      <c r="M249" s="45" t="s">
        <v>133</v>
      </c>
      <c r="N249" s="45" t="s">
        <v>1066</v>
      </c>
      <c r="O249" s="45" t="s">
        <v>273</v>
      </c>
      <c r="P249" s="45" t="s">
        <v>1067</v>
      </c>
      <c r="Q249" s="45" t="s">
        <v>614</v>
      </c>
      <c r="R249" s="45" t="s">
        <v>138</v>
      </c>
      <c r="S249" s="21" t="s">
        <v>1068</v>
      </c>
      <c r="T249" s="21" t="s">
        <v>1069</v>
      </c>
      <c r="U249" s="21" t="s">
        <v>1070</v>
      </c>
      <c r="V249" s="11">
        <v>13289619720</v>
      </c>
      <c r="W249" s="11" t="s">
        <v>143</v>
      </c>
      <c r="X249" s="54">
        <v>20</v>
      </c>
      <c r="Y249" s="54"/>
      <c r="Z249" s="54"/>
      <c r="AA249" s="54">
        <v>20</v>
      </c>
      <c r="AB249" s="62"/>
      <c r="AC249" s="62">
        <v>100</v>
      </c>
      <c r="AD249" s="62">
        <v>30</v>
      </c>
      <c r="AE249" s="59" t="s">
        <v>145</v>
      </c>
      <c r="AF249" s="59" t="s">
        <v>145</v>
      </c>
      <c r="AG249" s="21" t="s">
        <v>145</v>
      </c>
      <c r="AH249" s="76" t="s">
        <v>272</v>
      </c>
      <c r="AI249" s="59" t="s">
        <v>273</v>
      </c>
      <c r="AJ249" s="59" t="s">
        <v>145</v>
      </c>
      <c r="AK249" s="59" t="s">
        <v>273</v>
      </c>
    </row>
    <row r="250" s="2" customFormat="1" ht="45" customHeight="1" spans="1:37">
      <c r="A250" s="25">
        <v>162</v>
      </c>
      <c r="B250" s="11"/>
      <c r="C250" s="33" t="s">
        <v>1071</v>
      </c>
      <c r="D250" s="34" t="s">
        <v>1072</v>
      </c>
      <c r="E250" s="21" t="s">
        <v>188</v>
      </c>
      <c r="F250" s="26" t="s">
        <v>535</v>
      </c>
      <c r="G250" s="27"/>
      <c r="H250" s="34" t="s">
        <v>1073</v>
      </c>
      <c r="I250" s="21" t="s">
        <v>1074</v>
      </c>
      <c r="J250" s="34" t="s">
        <v>1073</v>
      </c>
      <c r="K250" s="34" t="s">
        <v>1072</v>
      </c>
      <c r="L250" s="45" t="s">
        <v>132</v>
      </c>
      <c r="M250" s="45" t="s">
        <v>133</v>
      </c>
      <c r="N250" s="45" t="s">
        <v>1066</v>
      </c>
      <c r="O250" s="45" t="s">
        <v>273</v>
      </c>
      <c r="P250" s="45" t="s">
        <v>1075</v>
      </c>
      <c r="Q250" s="45" t="s">
        <v>1076</v>
      </c>
      <c r="R250" s="45" t="s">
        <v>138</v>
      </c>
      <c r="S250" s="21" t="s">
        <v>1068</v>
      </c>
      <c r="T250" s="21" t="s">
        <v>1069</v>
      </c>
      <c r="U250" s="21" t="s">
        <v>1070</v>
      </c>
      <c r="V250" s="11">
        <v>13289619720</v>
      </c>
      <c r="W250" s="11" t="s">
        <v>143</v>
      </c>
      <c r="X250" s="54">
        <v>20</v>
      </c>
      <c r="Y250" s="54"/>
      <c r="Z250" s="54"/>
      <c r="AA250" s="54">
        <v>20</v>
      </c>
      <c r="AB250" s="62"/>
      <c r="AC250" s="62">
        <v>100</v>
      </c>
      <c r="AD250" s="62">
        <v>30</v>
      </c>
      <c r="AE250" s="59" t="s">
        <v>145</v>
      </c>
      <c r="AF250" s="59" t="s">
        <v>145</v>
      </c>
      <c r="AG250" s="21" t="s">
        <v>145</v>
      </c>
      <c r="AH250" s="76" t="s">
        <v>272</v>
      </c>
      <c r="AI250" s="59" t="s">
        <v>273</v>
      </c>
      <c r="AJ250" s="59" t="s">
        <v>145</v>
      </c>
      <c r="AK250" s="59" t="s">
        <v>273</v>
      </c>
    </row>
    <row r="251" s="2" customFormat="1" ht="20.25" spans="1:37">
      <c r="A251" s="25"/>
      <c r="B251" s="11" t="s">
        <v>1077</v>
      </c>
      <c r="C251" s="21"/>
      <c r="D251" s="22"/>
      <c r="E251" s="22"/>
      <c r="F251" s="26"/>
      <c r="G251" s="27"/>
      <c r="H251" s="22"/>
      <c r="I251" s="21"/>
      <c r="J251" s="22"/>
      <c r="K251" s="22"/>
      <c r="L251" s="22"/>
      <c r="M251" s="22"/>
      <c r="N251" s="22"/>
      <c r="O251" s="22"/>
      <c r="P251" s="22"/>
      <c r="Q251" s="22"/>
      <c r="R251" s="22"/>
      <c r="S251" s="21"/>
      <c r="T251" s="21"/>
      <c r="U251" s="21"/>
      <c r="V251" s="11"/>
      <c r="W251" s="11"/>
      <c r="X251" s="54"/>
      <c r="Y251" s="54"/>
      <c r="Z251" s="54"/>
      <c r="AA251" s="62"/>
      <c r="AB251" s="62"/>
      <c r="AC251" s="62"/>
      <c r="AD251" s="62"/>
      <c r="AE251" s="21"/>
      <c r="AF251" s="21"/>
      <c r="AG251" s="21"/>
      <c r="AH251" s="21"/>
      <c r="AI251" s="21"/>
      <c r="AJ251" s="21"/>
      <c r="AK251" s="21"/>
    </row>
    <row r="252" s="2" customFormat="1" ht="37.5" spans="1:37">
      <c r="A252" s="25"/>
      <c r="B252" s="11" t="s">
        <v>1078</v>
      </c>
      <c r="C252" s="21"/>
      <c r="D252" s="22"/>
      <c r="E252" s="22"/>
      <c r="F252" s="26"/>
      <c r="G252" s="27"/>
      <c r="H252" s="22"/>
      <c r="I252" s="21"/>
      <c r="J252" s="22"/>
      <c r="K252" s="22"/>
      <c r="L252" s="22"/>
      <c r="M252" s="22"/>
      <c r="N252" s="22"/>
      <c r="O252" s="22"/>
      <c r="P252" s="22"/>
      <c r="Q252" s="22"/>
      <c r="R252" s="22"/>
      <c r="S252" s="21"/>
      <c r="T252" s="21"/>
      <c r="U252" s="21"/>
      <c r="V252" s="11"/>
      <c r="W252" s="11"/>
      <c r="X252" s="54"/>
      <c r="Y252" s="54"/>
      <c r="Z252" s="54"/>
      <c r="AA252" s="62"/>
      <c r="AB252" s="62"/>
      <c r="AC252" s="62"/>
      <c r="AD252" s="62"/>
      <c r="AE252" s="21"/>
      <c r="AF252" s="21"/>
      <c r="AG252" s="21"/>
      <c r="AH252" s="21"/>
      <c r="AI252" s="21"/>
      <c r="AJ252" s="21"/>
      <c r="AK252" s="21"/>
    </row>
    <row r="253" s="2" customFormat="1" ht="20.25" spans="1:37">
      <c r="A253" s="25"/>
      <c r="B253" s="11" t="s">
        <v>1079</v>
      </c>
      <c r="C253" s="21"/>
      <c r="D253" s="22"/>
      <c r="E253" s="22"/>
      <c r="F253" s="26"/>
      <c r="G253" s="27"/>
      <c r="H253" s="22"/>
      <c r="I253" s="21"/>
      <c r="J253" s="22"/>
      <c r="K253" s="22"/>
      <c r="L253" s="22"/>
      <c r="M253" s="22"/>
      <c r="N253" s="22"/>
      <c r="O253" s="22"/>
      <c r="P253" s="22"/>
      <c r="Q253" s="22"/>
      <c r="R253" s="22"/>
      <c r="S253" s="21"/>
      <c r="T253" s="21"/>
      <c r="U253" s="21"/>
      <c r="V253" s="11"/>
      <c r="W253" s="11"/>
      <c r="X253" s="54"/>
      <c r="Y253" s="54"/>
      <c r="Z253" s="54"/>
      <c r="AA253" s="62"/>
      <c r="AB253" s="62"/>
      <c r="AC253" s="62"/>
      <c r="AD253" s="62"/>
      <c r="AE253" s="21"/>
      <c r="AF253" s="21"/>
      <c r="AG253" s="21"/>
      <c r="AH253" s="21"/>
      <c r="AI253" s="21"/>
      <c r="AJ253" s="21"/>
      <c r="AK253" s="21"/>
    </row>
    <row r="254" s="2" customFormat="1" ht="20.25" spans="1:37">
      <c r="A254" s="25"/>
      <c r="B254" s="11" t="s">
        <v>1080</v>
      </c>
      <c r="C254" s="21"/>
      <c r="D254" s="22"/>
      <c r="E254" s="22"/>
      <c r="F254" s="26"/>
      <c r="G254" s="27"/>
      <c r="H254" s="22"/>
      <c r="I254" s="21"/>
      <c r="J254" s="22"/>
      <c r="K254" s="22"/>
      <c r="L254" s="22"/>
      <c r="M254" s="22"/>
      <c r="N254" s="22"/>
      <c r="O254" s="22"/>
      <c r="P254" s="22"/>
      <c r="Q254" s="22"/>
      <c r="R254" s="22"/>
      <c r="S254" s="21"/>
      <c r="T254" s="21"/>
      <c r="U254" s="21"/>
      <c r="V254" s="11"/>
      <c r="W254" s="11"/>
      <c r="X254" s="54"/>
      <c r="Y254" s="54"/>
      <c r="Z254" s="54"/>
      <c r="AA254" s="62"/>
      <c r="AB254" s="62"/>
      <c r="AC254" s="62"/>
      <c r="AD254" s="62"/>
      <c r="AE254" s="21"/>
      <c r="AF254" s="21"/>
      <c r="AG254" s="21"/>
      <c r="AH254" s="21"/>
      <c r="AI254" s="21"/>
      <c r="AJ254" s="21"/>
      <c r="AK254" s="21"/>
    </row>
    <row r="255" s="2" customFormat="1" ht="37.5" spans="1:37">
      <c r="A255" s="25"/>
      <c r="B255" s="11" t="s">
        <v>1081</v>
      </c>
      <c r="C255" s="21"/>
      <c r="D255" s="22"/>
      <c r="E255" s="22"/>
      <c r="F255" s="26"/>
      <c r="G255" s="27"/>
      <c r="H255" s="22"/>
      <c r="I255" s="21"/>
      <c r="J255" s="22"/>
      <c r="K255" s="22"/>
      <c r="L255" s="22"/>
      <c r="M255" s="22"/>
      <c r="N255" s="22"/>
      <c r="O255" s="22"/>
      <c r="P255" s="22"/>
      <c r="Q255" s="22"/>
      <c r="R255" s="22"/>
      <c r="S255" s="21"/>
      <c r="T255" s="21"/>
      <c r="U255" s="21"/>
      <c r="V255" s="11"/>
      <c r="W255" s="11"/>
      <c r="X255" s="54"/>
      <c r="Y255" s="54"/>
      <c r="Z255" s="54"/>
      <c r="AA255" s="62"/>
      <c r="AB255" s="62"/>
      <c r="AC255" s="62"/>
      <c r="AD255" s="62"/>
      <c r="AE255" s="21"/>
      <c r="AF255" s="21"/>
      <c r="AG255" s="21"/>
      <c r="AH255" s="21"/>
      <c r="AI255" s="21"/>
      <c r="AJ255" s="21"/>
      <c r="AK255" s="21"/>
    </row>
    <row r="256" s="2" customFormat="1" ht="20.25" spans="1:37">
      <c r="A256" s="25"/>
      <c r="B256" s="11" t="s">
        <v>1082</v>
      </c>
      <c r="C256" s="21"/>
      <c r="D256" s="22"/>
      <c r="E256" s="22"/>
      <c r="F256" s="26"/>
      <c r="G256" s="27"/>
      <c r="H256" s="22"/>
      <c r="I256" s="21"/>
      <c r="J256" s="22"/>
      <c r="K256" s="22"/>
      <c r="L256" s="22"/>
      <c r="M256" s="22"/>
      <c r="N256" s="22"/>
      <c r="O256" s="22"/>
      <c r="P256" s="22"/>
      <c r="Q256" s="22"/>
      <c r="R256" s="22"/>
      <c r="S256" s="21"/>
      <c r="T256" s="21"/>
      <c r="U256" s="21"/>
      <c r="V256" s="11"/>
      <c r="W256" s="11"/>
      <c r="X256" s="54"/>
      <c r="Y256" s="54"/>
      <c r="Z256" s="54"/>
      <c r="AA256" s="62"/>
      <c r="AB256" s="62"/>
      <c r="AC256" s="62"/>
      <c r="AD256" s="62"/>
      <c r="AE256" s="21"/>
      <c r="AF256" s="21"/>
      <c r="AG256" s="21"/>
      <c r="AH256" s="21"/>
      <c r="AI256" s="21"/>
      <c r="AJ256" s="21"/>
      <c r="AK256" s="21"/>
    </row>
    <row r="257" s="2" customFormat="1" ht="37.5" spans="1:37">
      <c r="A257" s="25"/>
      <c r="B257" s="11" t="s">
        <v>1083</v>
      </c>
      <c r="C257" s="21"/>
      <c r="D257" s="22"/>
      <c r="E257" s="22"/>
      <c r="F257" s="26"/>
      <c r="G257" s="27"/>
      <c r="H257" s="22"/>
      <c r="I257" s="21"/>
      <c r="J257" s="22"/>
      <c r="K257" s="22"/>
      <c r="L257" s="22"/>
      <c r="M257" s="22"/>
      <c r="N257" s="22"/>
      <c r="O257" s="22"/>
      <c r="P257" s="22"/>
      <c r="Q257" s="22"/>
      <c r="R257" s="22"/>
      <c r="S257" s="21"/>
      <c r="T257" s="21"/>
      <c r="U257" s="21"/>
      <c r="V257" s="11"/>
      <c r="W257" s="11"/>
      <c r="X257" s="54"/>
      <c r="Y257" s="54"/>
      <c r="Z257" s="54"/>
      <c r="AA257" s="62"/>
      <c r="AB257" s="62"/>
      <c r="AC257" s="62"/>
      <c r="AD257" s="62"/>
      <c r="AE257" s="21"/>
      <c r="AF257" s="21"/>
      <c r="AG257" s="21"/>
      <c r="AH257" s="21"/>
      <c r="AI257" s="21"/>
      <c r="AJ257" s="21"/>
      <c r="AK257" s="21"/>
    </row>
    <row r="258" s="2" customFormat="1" ht="37.5" spans="1:37">
      <c r="A258" s="25"/>
      <c r="B258" s="11" t="s">
        <v>1084</v>
      </c>
      <c r="C258" s="21"/>
      <c r="D258" s="22"/>
      <c r="E258" s="22"/>
      <c r="F258" s="26"/>
      <c r="G258" s="27"/>
      <c r="H258" s="22"/>
      <c r="I258" s="21"/>
      <c r="J258" s="22"/>
      <c r="K258" s="22"/>
      <c r="L258" s="22"/>
      <c r="M258" s="22"/>
      <c r="N258" s="22"/>
      <c r="O258" s="22"/>
      <c r="P258" s="22"/>
      <c r="Q258" s="22"/>
      <c r="R258" s="22"/>
      <c r="S258" s="21"/>
      <c r="T258" s="21"/>
      <c r="U258" s="21"/>
      <c r="V258" s="11"/>
      <c r="W258" s="11"/>
      <c r="X258" s="54"/>
      <c r="Y258" s="54"/>
      <c r="Z258" s="54"/>
      <c r="AA258" s="62"/>
      <c r="AB258" s="62"/>
      <c r="AC258" s="62"/>
      <c r="AD258" s="62"/>
      <c r="AE258" s="21"/>
      <c r="AF258" s="21"/>
      <c r="AG258" s="21"/>
      <c r="AH258" s="21"/>
      <c r="AI258" s="21"/>
      <c r="AJ258" s="21"/>
      <c r="AK258" s="21"/>
    </row>
    <row r="259" s="2" customFormat="1" ht="20.25" spans="1:37">
      <c r="A259" s="25"/>
      <c r="B259" s="11" t="s">
        <v>1085</v>
      </c>
      <c r="C259" s="21"/>
      <c r="D259" s="22"/>
      <c r="E259" s="22"/>
      <c r="F259" s="26"/>
      <c r="G259" s="27"/>
      <c r="H259" s="22"/>
      <c r="I259" s="21"/>
      <c r="J259" s="22"/>
      <c r="K259" s="22"/>
      <c r="L259" s="22"/>
      <c r="M259" s="22"/>
      <c r="N259" s="22"/>
      <c r="O259" s="22"/>
      <c r="P259" s="22"/>
      <c r="Q259" s="22"/>
      <c r="R259" s="22"/>
      <c r="S259" s="21"/>
      <c r="T259" s="21"/>
      <c r="U259" s="21"/>
      <c r="V259" s="11"/>
      <c r="W259" s="11"/>
      <c r="X259" s="54"/>
      <c r="Y259" s="54"/>
      <c r="Z259" s="54"/>
      <c r="AA259" s="62"/>
      <c r="AB259" s="62"/>
      <c r="AC259" s="62"/>
      <c r="AD259" s="62"/>
      <c r="AE259" s="21"/>
      <c r="AF259" s="21"/>
      <c r="AG259" s="21"/>
      <c r="AH259" s="21"/>
      <c r="AI259" s="21"/>
      <c r="AJ259" s="21"/>
      <c r="AK259" s="21"/>
    </row>
    <row r="260" s="2" customFormat="1" ht="20.25" spans="1:37">
      <c r="A260" s="25"/>
      <c r="B260" s="11" t="s">
        <v>1086</v>
      </c>
      <c r="C260" s="21"/>
      <c r="D260" s="22"/>
      <c r="E260" s="22"/>
      <c r="F260" s="26"/>
      <c r="G260" s="27"/>
      <c r="H260" s="22"/>
      <c r="I260" s="21"/>
      <c r="J260" s="22"/>
      <c r="K260" s="22"/>
      <c r="L260" s="22"/>
      <c r="M260" s="22"/>
      <c r="N260" s="22"/>
      <c r="O260" s="22"/>
      <c r="P260" s="22"/>
      <c r="Q260" s="22"/>
      <c r="R260" s="22"/>
      <c r="S260" s="21"/>
      <c r="T260" s="21"/>
      <c r="U260" s="21"/>
      <c r="V260" s="11"/>
      <c r="W260" s="11"/>
      <c r="X260" s="54"/>
      <c r="Y260" s="54"/>
      <c r="Z260" s="54"/>
      <c r="AA260" s="62"/>
      <c r="AB260" s="62"/>
      <c r="AC260" s="62"/>
      <c r="AD260" s="62"/>
      <c r="AE260" s="21"/>
      <c r="AF260" s="21"/>
      <c r="AG260" s="21"/>
      <c r="AH260" s="21"/>
      <c r="AI260" s="21"/>
      <c r="AJ260" s="21"/>
      <c r="AK260" s="21"/>
    </row>
    <row r="261" s="2" customFormat="1" ht="20.25" spans="1:37">
      <c r="A261" s="25"/>
      <c r="B261" s="11" t="s">
        <v>1087</v>
      </c>
      <c r="C261" s="21"/>
      <c r="D261" s="22"/>
      <c r="E261" s="22"/>
      <c r="F261" s="26"/>
      <c r="G261" s="27"/>
      <c r="H261" s="22"/>
      <c r="I261" s="21"/>
      <c r="J261" s="22"/>
      <c r="K261" s="22"/>
      <c r="L261" s="22"/>
      <c r="M261" s="22"/>
      <c r="N261" s="22"/>
      <c r="O261" s="22"/>
      <c r="P261" s="22"/>
      <c r="Q261" s="22"/>
      <c r="R261" s="22"/>
      <c r="S261" s="21"/>
      <c r="T261" s="21"/>
      <c r="U261" s="21"/>
      <c r="V261" s="11"/>
      <c r="W261" s="11"/>
      <c r="X261" s="54"/>
      <c r="Y261" s="54"/>
      <c r="Z261" s="54"/>
      <c r="AA261" s="62"/>
      <c r="AB261" s="62"/>
      <c r="AC261" s="62"/>
      <c r="AD261" s="62"/>
      <c r="AE261" s="21"/>
      <c r="AF261" s="21"/>
      <c r="AG261" s="21"/>
      <c r="AH261" s="21"/>
      <c r="AI261" s="21"/>
      <c r="AJ261" s="21"/>
      <c r="AK261" s="21"/>
    </row>
    <row r="262" s="2" customFormat="1" ht="26" customHeight="1" spans="1:37">
      <c r="A262" s="25"/>
      <c r="B262" s="11" t="s">
        <v>1088</v>
      </c>
      <c r="C262" s="21"/>
      <c r="D262" s="22"/>
      <c r="E262" s="22"/>
      <c r="F262" s="26"/>
      <c r="G262" s="27"/>
      <c r="H262" s="22"/>
      <c r="I262" s="21"/>
      <c r="J262" s="22"/>
      <c r="K262" s="22"/>
      <c r="L262" s="22"/>
      <c r="M262" s="22"/>
      <c r="N262" s="22"/>
      <c r="O262" s="22"/>
      <c r="P262" s="22"/>
      <c r="Q262" s="22"/>
      <c r="R262" s="22"/>
      <c r="S262" s="21"/>
      <c r="T262" s="21"/>
      <c r="U262" s="21"/>
      <c r="V262" s="11"/>
      <c r="W262" s="11"/>
      <c r="X262" s="54">
        <f>SUM(X263:X271)</f>
        <v>328</v>
      </c>
      <c r="Y262" s="54">
        <f>SUM(Y263:Y271)</f>
        <v>328</v>
      </c>
      <c r="Z262" s="54"/>
      <c r="AA262" s="62"/>
      <c r="AB262" s="62"/>
      <c r="AC262" s="62"/>
      <c r="AD262" s="62"/>
      <c r="AE262" s="11"/>
      <c r="AF262" s="11"/>
      <c r="AG262" s="11"/>
      <c r="AH262" s="11"/>
      <c r="AI262" s="11"/>
      <c r="AJ262" s="11"/>
      <c r="AK262" s="11"/>
    </row>
    <row r="263" s="2" customFormat="1" ht="67" customHeight="1" spans="1:37">
      <c r="A263" s="25">
        <v>163</v>
      </c>
      <c r="B263" s="11"/>
      <c r="C263" s="21" t="s">
        <v>1089</v>
      </c>
      <c r="D263" s="44" t="s">
        <v>1090</v>
      </c>
      <c r="E263" s="21" t="s">
        <v>188</v>
      </c>
      <c r="F263" s="26" t="s">
        <v>1091</v>
      </c>
      <c r="G263" s="27"/>
      <c r="H263" s="44" t="s">
        <v>1092</v>
      </c>
      <c r="I263" s="21" t="s">
        <v>1093</v>
      </c>
      <c r="J263" s="44" t="s">
        <v>1092</v>
      </c>
      <c r="K263" s="44" t="s">
        <v>1090</v>
      </c>
      <c r="L263" s="45" t="s">
        <v>132</v>
      </c>
      <c r="M263" s="45" t="s">
        <v>133</v>
      </c>
      <c r="N263" s="45" t="s">
        <v>1066</v>
      </c>
      <c r="O263" s="45" t="s">
        <v>273</v>
      </c>
      <c r="P263" s="45" t="s">
        <v>1094</v>
      </c>
      <c r="Q263" s="45" t="s">
        <v>614</v>
      </c>
      <c r="R263" s="45" t="s">
        <v>138</v>
      </c>
      <c r="S263" s="21" t="s">
        <v>326</v>
      </c>
      <c r="T263" s="21" t="s">
        <v>140</v>
      </c>
      <c r="U263" s="59" t="s">
        <v>327</v>
      </c>
      <c r="V263" s="60">
        <v>18691661886</v>
      </c>
      <c r="W263" s="11" t="s">
        <v>954</v>
      </c>
      <c r="X263" s="110">
        <v>20</v>
      </c>
      <c r="Y263" s="110">
        <v>20</v>
      </c>
      <c r="Z263" s="54"/>
      <c r="AA263" s="62"/>
      <c r="AB263" s="62"/>
      <c r="AC263" s="110">
        <v>600</v>
      </c>
      <c r="AD263" s="110">
        <v>320</v>
      </c>
      <c r="AE263" s="59" t="s">
        <v>145</v>
      </c>
      <c r="AF263" s="59" t="s">
        <v>145</v>
      </c>
      <c r="AG263" s="21" t="s">
        <v>145</v>
      </c>
      <c r="AH263" s="76" t="s">
        <v>272</v>
      </c>
      <c r="AI263" s="59" t="s">
        <v>273</v>
      </c>
      <c r="AJ263" s="59" t="s">
        <v>145</v>
      </c>
      <c r="AK263" s="59" t="s">
        <v>273</v>
      </c>
    </row>
    <row r="264" s="2" customFormat="1" ht="67" customHeight="1" spans="1:37">
      <c r="A264" s="25">
        <v>164</v>
      </c>
      <c r="B264" s="11"/>
      <c r="C264" s="21" t="s">
        <v>1095</v>
      </c>
      <c r="D264" s="44" t="s">
        <v>1096</v>
      </c>
      <c r="E264" s="21" t="s">
        <v>188</v>
      </c>
      <c r="F264" s="26" t="s">
        <v>1097</v>
      </c>
      <c r="G264" s="27"/>
      <c r="H264" s="44" t="s">
        <v>1098</v>
      </c>
      <c r="I264" s="21" t="s">
        <v>1093</v>
      </c>
      <c r="J264" s="44" t="s">
        <v>1098</v>
      </c>
      <c r="K264" s="44" t="s">
        <v>1096</v>
      </c>
      <c r="L264" s="45" t="s">
        <v>132</v>
      </c>
      <c r="M264" s="45" t="s">
        <v>133</v>
      </c>
      <c r="N264" s="45" t="s">
        <v>1066</v>
      </c>
      <c r="O264" s="45" t="s">
        <v>273</v>
      </c>
      <c r="P264" s="45" t="s">
        <v>1094</v>
      </c>
      <c r="Q264" s="45" t="s">
        <v>614</v>
      </c>
      <c r="R264" s="45" t="s">
        <v>138</v>
      </c>
      <c r="S264" s="21" t="s">
        <v>193</v>
      </c>
      <c r="T264" s="21" t="s">
        <v>140</v>
      </c>
      <c r="U264" s="45" t="s">
        <v>194</v>
      </c>
      <c r="V264" s="56" t="s">
        <v>195</v>
      </c>
      <c r="W264" s="11" t="s">
        <v>954</v>
      </c>
      <c r="X264" s="110">
        <v>20</v>
      </c>
      <c r="Y264" s="110">
        <v>20</v>
      </c>
      <c r="Z264" s="54"/>
      <c r="AA264" s="62"/>
      <c r="AB264" s="62"/>
      <c r="AC264" s="110">
        <v>760</v>
      </c>
      <c r="AD264" s="110">
        <v>460</v>
      </c>
      <c r="AE264" s="59" t="s">
        <v>145</v>
      </c>
      <c r="AF264" s="59" t="s">
        <v>145</v>
      </c>
      <c r="AG264" s="21" t="s">
        <v>145</v>
      </c>
      <c r="AH264" s="76" t="s">
        <v>272</v>
      </c>
      <c r="AI264" s="59" t="s">
        <v>273</v>
      </c>
      <c r="AJ264" s="59" t="s">
        <v>145</v>
      </c>
      <c r="AK264" s="59" t="s">
        <v>273</v>
      </c>
    </row>
    <row r="265" s="2" customFormat="1" ht="67" customHeight="1" spans="1:37">
      <c r="A265" s="25">
        <v>165</v>
      </c>
      <c r="B265" s="11"/>
      <c r="C265" s="21" t="s">
        <v>1099</v>
      </c>
      <c r="D265" s="44" t="s">
        <v>1100</v>
      </c>
      <c r="E265" s="21" t="s">
        <v>188</v>
      </c>
      <c r="F265" s="26" t="s">
        <v>1101</v>
      </c>
      <c r="G265" s="27"/>
      <c r="H265" s="44" t="s">
        <v>1102</v>
      </c>
      <c r="I265" s="21" t="s">
        <v>1093</v>
      </c>
      <c r="J265" s="44" t="s">
        <v>1102</v>
      </c>
      <c r="K265" s="44" t="s">
        <v>1100</v>
      </c>
      <c r="L265" s="45" t="s">
        <v>132</v>
      </c>
      <c r="M265" s="45" t="s">
        <v>133</v>
      </c>
      <c r="N265" s="45" t="s">
        <v>1066</v>
      </c>
      <c r="O265" s="45" t="s">
        <v>273</v>
      </c>
      <c r="P265" s="45" t="s">
        <v>1094</v>
      </c>
      <c r="Q265" s="45" t="s">
        <v>614</v>
      </c>
      <c r="R265" s="45" t="s">
        <v>138</v>
      </c>
      <c r="S265" s="21" t="s">
        <v>139</v>
      </c>
      <c r="T265" s="21" t="s">
        <v>140</v>
      </c>
      <c r="U265" s="45" t="s">
        <v>141</v>
      </c>
      <c r="V265" s="56" t="s">
        <v>142</v>
      </c>
      <c r="W265" s="11" t="s">
        <v>954</v>
      </c>
      <c r="X265" s="110">
        <v>20</v>
      </c>
      <c r="Y265" s="110">
        <v>20</v>
      </c>
      <c r="Z265" s="54"/>
      <c r="AA265" s="62"/>
      <c r="AB265" s="62"/>
      <c r="AC265" s="110">
        <v>650</v>
      </c>
      <c r="AD265" s="110">
        <v>410</v>
      </c>
      <c r="AE265" s="59" t="s">
        <v>145</v>
      </c>
      <c r="AF265" s="59" t="s">
        <v>145</v>
      </c>
      <c r="AG265" s="21" t="s">
        <v>145</v>
      </c>
      <c r="AH265" s="76" t="s">
        <v>272</v>
      </c>
      <c r="AI265" s="59" t="s">
        <v>273</v>
      </c>
      <c r="AJ265" s="59" t="s">
        <v>145</v>
      </c>
      <c r="AK265" s="59" t="s">
        <v>273</v>
      </c>
    </row>
    <row r="266" s="2" customFormat="1" ht="67" customHeight="1" spans="1:37">
      <c r="A266" s="25">
        <v>166</v>
      </c>
      <c r="B266" s="11"/>
      <c r="C266" s="21" t="s">
        <v>1103</v>
      </c>
      <c r="D266" s="44" t="s">
        <v>1104</v>
      </c>
      <c r="E266" s="21" t="s">
        <v>188</v>
      </c>
      <c r="F266" s="26" t="s">
        <v>1105</v>
      </c>
      <c r="G266" s="27"/>
      <c r="H266" s="44" t="s">
        <v>1106</v>
      </c>
      <c r="I266" s="21" t="s">
        <v>1093</v>
      </c>
      <c r="J266" s="44" t="s">
        <v>1106</v>
      </c>
      <c r="K266" s="44" t="s">
        <v>1104</v>
      </c>
      <c r="L266" s="45" t="s">
        <v>132</v>
      </c>
      <c r="M266" s="45" t="s">
        <v>133</v>
      </c>
      <c r="N266" s="45" t="s">
        <v>1107</v>
      </c>
      <c r="O266" s="45" t="s">
        <v>273</v>
      </c>
      <c r="P266" s="45" t="s">
        <v>1094</v>
      </c>
      <c r="Q266" s="45" t="s">
        <v>614</v>
      </c>
      <c r="R266" s="45" t="s">
        <v>138</v>
      </c>
      <c r="S266" s="21" t="s">
        <v>161</v>
      </c>
      <c r="T266" s="21" t="s">
        <v>140</v>
      </c>
      <c r="U266" s="21" t="s">
        <v>162</v>
      </c>
      <c r="V266" s="56" t="s">
        <v>163</v>
      </c>
      <c r="W266" s="11" t="s">
        <v>954</v>
      </c>
      <c r="X266" s="110">
        <v>21</v>
      </c>
      <c r="Y266" s="110">
        <v>21</v>
      </c>
      <c r="Z266" s="54"/>
      <c r="AA266" s="62"/>
      <c r="AB266" s="62"/>
      <c r="AC266" s="110">
        <v>810</v>
      </c>
      <c r="AD266" s="110">
        <v>443</v>
      </c>
      <c r="AE266" s="59" t="s">
        <v>145</v>
      </c>
      <c r="AF266" s="59" t="s">
        <v>145</v>
      </c>
      <c r="AG266" s="21" t="s">
        <v>145</v>
      </c>
      <c r="AH266" s="76" t="s">
        <v>272</v>
      </c>
      <c r="AI266" s="59" t="s">
        <v>273</v>
      </c>
      <c r="AJ266" s="59" t="s">
        <v>145</v>
      </c>
      <c r="AK266" s="59" t="s">
        <v>273</v>
      </c>
    </row>
    <row r="267" s="2" customFormat="1" ht="67" customHeight="1" spans="1:37">
      <c r="A267" s="25">
        <v>167</v>
      </c>
      <c r="B267" s="11"/>
      <c r="C267" s="21" t="s">
        <v>1108</v>
      </c>
      <c r="D267" s="44" t="s">
        <v>1109</v>
      </c>
      <c r="E267" s="21" t="s">
        <v>188</v>
      </c>
      <c r="F267" s="26" t="s">
        <v>365</v>
      </c>
      <c r="G267" s="27"/>
      <c r="H267" s="44" t="s">
        <v>1110</v>
      </c>
      <c r="I267" s="21" t="s">
        <v>1093</v>
      </c>
      <c r="J267" s="44" t="s">
        <v>1110</v>
      </c>
      <c r="K267" s="44" t="s">
        <v>1109</v>
      </c>
      <c r="L267" s="45" t="s">
        <v>132</v>
      </c>
      <c r="M267" s="45" t="s">
        <v>133</v>
      </c>
      <c r="N267" s="45" t="s">
        <v>1066</v>
      </c>
      <c r="O267" s="45" t="s">
        <v>273</v>
      </c>
      <c r="P267" s="45" t="s">
        <v>1094</v>
      </c>
      <c r="Q267" s="45" t="s">
        <v>614</v>
      </c>
      <c r="R267" s="45" t="s">
        <v>138</v>
      </c>
      <c r="S267" s="21" t="s">
        <v>365</v>
      </c>
      <c r="T267" s="21" t="s">
        <v>140</v>
      </c>
      <c r="U267" s="21" t="s">
        <v>366</v>
      </c>
      <c r="V267" s="56" t="s">
        <v>367</v>
      </c>
      <c r="W267" s="11" t="s">
        <v>954</v>
      </c>
      <c r="X267" s="110">
        <v>20</v>
      </c>
      <c r="Y267" s="110">
        <v>20</v>
      </c>
      <c r="Z267" s="54"/>
      <c r="AA267" s="62"/>
      <c r="AB267" s="62"/>
      <c r="AC267" s="110">
        <v>1210</v>
      </c>
      <c r="AD267" s="110">
        <v>743</v>
      </c>
      <c r="AE267" s="59" t="s">
        <v>145</v>
      </c>
      <c r="AF267" s="59" t="s">
        <v>145</v>
      </c>
      <c r="AG267" s="21" t="s">
        <v>145</v>
      </c>
      <c r="AH267" s="76" t="s">
        <v>272</v>
      </c>
      <c r="AI267" s="59" t="s">
        <v>273</v>
      </c>
      <c r="AJ267" s="59" t="s">
        <v>145</v>
      </c>
      <c r="AK267" s="59" t="s">
        <v>273</v>
      </c>
    </row>
    <row r="268" s="2" customFormat="1" ht="67" customHeight="1" spans="1:37">
      <c r="A268" s="25">
        <v>168</v>
      </c>
      <c r="B268" s="11"/>
      <c r="C268" s="21" t="s">
        <v>1111</v>
      </c>
      <c r="D268" s="44" t="s">
        <v>1112</v>
      </c>
      <c r="E268" s="21" t="s">
        <v>188</v>
      </c>
      <c r="F268" s="26" t="s">
        <v>1113</v>
      </c>
      <c r="G268" s="27"/>
      <c r="H268" s="44" t="s">
        <v>1114</v>
      </c>
      <c r="I268" s="21" t="s">
        <v>1093</v>
      </c>
      <c r="J268" s="44" t="s">
        <v>1114</v>
      </c>
      <c r="K268" s="44" t="s">
        <v>1112</v>
      </c>
      <c r="L268" s="45" t="s">
        <v>132</v>
      </c>
      <c r="M268" s="45" t="s">
        <v>133</v>
      </c>
      <c r="N268" s="45" t="s">
        <v>1107</v>
      </c>
      <c r="O268" s="45" t="s">
        <v>273</v>
      </c>
      <c r="P268" s="45" t="s">
        <v>1094</v>
      </c>
      <c r="Q268" s="45" t="s">
        <v>614</v>
      </c>
      <c r="R268" s="45" t="s">
        <v>138</v>
      </c>
      <c r="S268" s="21" t="s">
        <v>287</v>
      </c>
      <c r="T268" s="21" t="s">
        <v>140</v>
      </c>
      <c r="U268" s="21" t="s">
        <v>288</v>
      </c>
      <c r="V268" s="11">
        <v>13399269997</v>
      </c>
      <c r="W268" s="11" t="s">
        <v>954</v>
      </c>
      <c r="X268" s="110">
        <v>21</v>
      </c>
      <c r="Y268" s="110">
        <v>21</v>
      </c>
      <c r="Z268" s="54"/>
      <c r="AA268" s="62"/>
      <c r="AB268" s="62"/>
      <c r="AC268" s="110">
        <v>710</v>
      </c>
      <c r="AD268" s="110">
        <v>543</v>
      </c>
      <c r="AE268" s="59" t="s">
        <v>145</v>
      </c>
      <c r="AF268" s="59" t="s">
        <v>145</v>
      </c>
      <c r="AG268" s="21" t="s">
        <v>145</v>
      </c>
      <c r="AH268" s="76" t="s">
        <v>272</v>
      </c>
      <c r="AI268" s="59" t="s">
        <v>273</v>
      </c>
      <c r="AJ268" s="59" t="s">
        <v>145</v>
      </c>
      <c r="AK268" s="59" t="s">
        <v>273</v>
      </c>
    </row>
    <row r="269" s="2" customFormat="1" ht="67" customHeight="1" spans="1:37">
      <c r="A269" s="25">
        <v>169</v>
      </c>
      <c r="B269" s="11"/>
      <c r="C269" s="21" t="s">
        <v>1115</v>
      </c>
      <c r="D269" s="44" t="s">
        <v>1116</v>
      </c>
      <c r="E269" s="21" t="s">
        <v>188</v>
      </c>
      <c r="F269" s="26" t="s">
        <v>1117</v>
      </c>
      <c r="G269" s="27"/>
      <c r="H269" s="44" t="s">
        <v>1118</v>
      </c>
      <c r="I269" s="21" t="s">
        <v>1093</v>
      </c>
      <c r="J269" s="44" t="s">
        <v>1118</v>
      </c>
      <c r="K269" s="44" t="s">
        <v>1116</v>
      </c>
      <c r="L269" s="45" t="s">
        <v>132</v>
      </c>
      <c r="M269" s="45" t="s">
        <v>133</v>
      </c>
      <c r="N269" s="45" t="s">
        <v>1107</v>
      </c>
      <c r="O269" s="45" t="s">
        <v>273</v>
      </c>
      <c r="P269" s="45" t="s">
        <v>1094</v>
      </c>
      <c r="Q269" s="45" t="s">
        <v>614</v>
      </c>
      <c r="R269" s="45" t="s">
        <v>138</v>
      </c>
      <c r="S269" s="21" t="s">
        <v>178</v>
      </c>
      <c r="T269" s="21" t="s">
        <v>140</v>
      </c>
      <c r="U269" s="59" t="s">
        <v>179</v>
      </c>
      <c r="V269" s="60">
        <v>15291600015</v>
      </c>
      <c r="W269" s="11" t="s">
        <v>954</v>
      </c>
      <c r="X269" s="110">
        <v>21</v>
      </c>
      <c r="Y269" s="110">
        <v>21</v>
      </c>
      <c r="Z269" s="54"/>
      <c r="AA269" s="62"/>
      <c r="AB269" s="62"/>
      <c r="AC269" s="110">
        <v>1560</v>
      </c>
      <c r="AD269" s="110">
        <v>1043</v>
      </c>
      <c r="AE269" s="59" t="s">
        <v>145</v>
      </c>
      <c r="AF269" s="59" t="s">
        <v>145</v>
      </c>
      <c r="AG269" s="21" t="s">
        <v>145</v>
      </c>
      <c r="AH269" s="76" t="s">
        <v>272</v>
      </c>
      <c r="AI269" s="59" t="s">
        <v>273</v>
      </c>
      <c r="AJ269" s="59" t="s">
        <v>145</v>
      </c>
      <c r="AK269" s="59" t="s">
        <v>273</v>
      </c>
    </row>
    <row r="270" s="2" customFormat="1" ht="67" customHeight="1" spans="1:37">
      <c r="A270" s="25">
        <v>170</v>
      </c>
      <c r="B270" s="11"/>
      <c r="C270" s="21" t="s">
        <v>1119</v>
      </c>
      <c r="D270" s="44" t="s">
        <v>1120</v>
      </c>
      <c r="E270" s="21" t="s">
        <v>188</v>
      </c>
      <c r="F270" s="26" t="s">
        <v>1121</v>
      </c>
      <c r="G270" s="27"/>
      <c r="H270" s="44" t="s">
        <v>1122</v>
      </c>
      <c r="I270" s="21" t="s">
        <v>1093</v>
      </c>
      <c r="J270" s="44" t="s">
        <v>1122</v>
      </c>
      <c r="K270" s="44" t="s">
        <v>1120</v>
      </c>
      <c r="L270" s="45" t="s">
        <v>132</v>
      </c>
      <c r="M270" s="45" t="s">
        <v>133</v>
      </c>
      <c r="N270" s="45" t="s">
        <v>1123</v>
      </c>
      <c r="O270" s="45" t="s">
        <v>273</v>
      </c>
      <c r="P270" s="45" t="s">
        <v>1094</v>
      </c>
      <c r="Q270" s="45" t="s">
        <v>614</v>
      </c>
      <c r="R270" s="45" t="s">
        <v>138</v>
      </c>
      <c r="S270" s="21" t="s">
        <v>170</v>
      </c>
      <c r="T270" s="21" t="s">
        <v>140</v>
      </c>
      <c r="U270" s="45" t="s">
        <v>171</v>
      </c>
      <c r="V270" s="58">
        <v>15332521000</v>
      </c>
      <c r="W270" s="11" t="s">
        <v>954</v>
      </c>
      <c r="X270" s="110">
        <v>30</v>
      </c>
      <c r="Y270" s="110">
        <v>30</v>
      </c>
      <c r="Z270" s="54"/>
      <c r="AA270" s="62"/>
      <c r="AB270" s="62"/>
      <c r="AC270" s="110">
        <v>2360</v>
      </c>
      <c r="AD270" s="110">
        <v>1163</v>
      </c>
      <c r="AE270" s="59" t="s">
        <v>145</v>
      </c>
      <c r="AF270" s="59" t="s">
        <v>145</v>
      </c>
      <c r="AG270" s="21" t="s">
        <v>145</v>
      </c>
      <c r="AH270" s="76" t="s">
        <v>272</v>
      </c>
      <c r="AI270" s="59" t="s">
        <v>273</v>
      </c>
      <c r="AJ270" s="59" t="s">
        <v>145</v>
      </c>
      <c r="AK270" s="59" t="s">
        <v>273</v>
      </c>
    </row>
    <row r="271" s="2" customFormat="1" ht="67" customHeight="1" spans="1:37">
      <c r="A271" s="25">
        <v>171</v>
      </c>
      <c r="B271" s="11"/>
      <c r="C271" s="21" t="s">
        <v>1124</v>
      </c>
      <c r="D271" s="22" t="s">
        <v>1125</v>
      </c>
      <c r="E271" s="21" t="s">
        <v>188</v>
      </c>
      <c r="F271" s="26" t="s">
        <v>535</v>
      </c>
      <c r="G271" s="27"/>
      <c r="H271" s="44" t="s">
        <v>1126</v>
      </c>
      <c r="I271" s="21" t="s">
        <v>1093</v>
      </c>
      <c r="J271" s="44" t="s">
        <v>1126</v>
      </c>
      <c r="K271" s="22" t="s">
        <v>1125</v>
      </c>
      <c r="L271" s="45" t="s">
        <v>132</v>
      </c>
      <c r="M271" s="45" t="s">
        <v>133</v>
      </c>
      <c r="N271" s="45" t="s">
        <v>1127</v>
      </c>
      <c r="O271" s="45" t="s">
        <v>273</v>
      </c>
      <c r="P271" s="45" t="s">
        <v>1094</v>
      </c>
      <c r="Q271" s="45" t="s">
        <v>614</v>
      </c>
      <c r="R271" s="45" t="s">
        <v>138</v>
      </c>
      <c r="S271" s="88" t="s">
        <v>1128</v>
      </c>
      <c r="T271" s="21" t="s">
        <v>140</v>
      </c>
      <c r="U271" s="48" t="s">
        <v>204</v>
      </c>
      <c r="V271" s="51">
        <v>13379166109</v>
      </c>
      <c r="W271" s="11" t="s">
        <v>954</v>
      </c>
      <c r="X271" s="110">
        <v>155</v>
      </c>
      <c r="Y271" s="110">
        <v>155</v>
      </c>
      <c r="Z271" s="54"/>
      <c r="AA271" s="62"/>
      <c r="AB271" s="62"/>
      <c r="AC271" s="110">
        <v>6780</v>
      </c>
      <c r="AD271" s="110">
        <v>2540</v>
      </c>
      <c r="AE271" s="59" t="s">
        <v>145</v>
      </c>
      <c r="AF271" s="59" t="s">
        <v>145</v>
      </c>
      <c r="AG271" s="21" t="s">
        <v>145</v>
      </c>
      <c r="AH271" s="76" t="s">
        <v>272</v>
      </c>
      <c r="AI271" s="59" t="s">
        <v>273</v>
      </c>
      <c r="AJ271" s="59" t="s">
        <v>145</v>
      </c>
      <c r="AK271" s="59" t="s">
        <v>273</v>
      </c>
    </row>
    <row r="272" s="2" customFormat="1" ht="30" customHeight="1" spans="1:37">
      <c r="A272" s="17"/>
      <c r="B272" s="11" t="s">
        <v>1129</v>
      </c>
      <c r="C272" s="21"/>
      <c r="D272" s="22"/>
      <c r="E272" s="22"/>
      <c r="F272" s="23"/>
      <c r="G272" s="24"/>
      <c r="H272" s="22"/>
      <c r="I272" s="21"/>
      <c r="J272" s="22"/>
      <c r="K272" s="22"/>
      <c r="L272" s="22"/>
      <c r="M272" s="22"/>
      <c r="N272" s="22"/>
      <c r="O272" s="22"/>
      <c r="P272" s="22"/>
      <c r="Q272" s="22"/>
      <c r="R272" s="22"/>
      <c r="S272" s="21"/>
      <c r="T272" s="21"/>
      <c r="U272" s="21"/>
      <c r="V272" s="11"/>
      <c r="W272" s="11"/>
      <c r="X272" s="54">
        <f>X273</f>
        <v>288</v>
      </c>
      <c r="Y272" s="54">
        <f t="shared" ref="Y272:AD272" si="38">Y273</f>
        <v>125</v>
      </c>
      <c r="Z272" s="54">
        <f t="shared" si="38"/>
        <v>0</v>
      </c>
      <c r="AA272" s="54">
        <f t="shared" si="38"/>
        <v>150</v>
      </c>
      <c r="AB272" s="54">
        <f t="shared" si="38"/>
        <v>13</v>
      </c>
      <c r="AC272" s="54">
        <f t="shared" si="38"/>
        <v>260</v>
      </c>
      <c r="AD272" s="54">
        <f t="shared" si="38"/>
        <v>68</v>
      </c>
      <c r="AE272" s="11"/>
      <c r="AF272" s="11"/>
      <c r="AG272" s="11"/>
      <c r="AH272" s="11"/>
      <c r="AI272" s="11"/>
      <c r="AJ272" s="11"/>
      <c r="AK272" s="11"/>
    </row>
    <row r="273" s="2" customFormat="1" ht="35" customHeight="1" spans="1:37">
      <c r="A273" s="17"/>
      <c r="B273" s="11" t="s">
        <v>1130</v>
      </c>
      <c r="C273" s="21"/>
      <c r="D273" s="22"/>
      <c r="E273" s="22"/>
      <c r="F273" s="23"/>
      <c r="G273" s="24"/>
      <c r="H273" s="22"/>
      <c r="I273" s="21"/>
      <c r="J273" s="22"/>
      <c r="K273" s="22"/>
      <c r="L273" s="22"/>
      <c r="M273" s="22"/>
      <c r="N273" s="22"/>
      <c r="O273" s="22"/>
      <c r="P273" s="22"/>
      <c r="Q273" s="22"/>
      <c r="R273" s="22"/>
      <c r="S273" s="21"/>
      <c r="T273" s="21"/>
      <c r="U273" s="21"/>
      <c r="V273" s="11"/>
      <c r="W273" s="11"/>
      <c r="X273" s="54">
        <f>SUM(X274:X275)</f>
        <v>288</v>
      </c>
      <c r="Y273" s="54">
        <f t="shared" ref="Y273:AD273" si="39">SUM(Y274:Y275)</f>
        <v>125</v>
      </c>
      <c r="Z273" s="54">
        <f t="shared" si="39"/>
        <v>0</v>
      </c>
      <c r="AA273" s="54">
        <f t="shared" si="39"/>
        <v>150</v>
      </c>
      <c r="AB273" s="54">
        <f t="shared" si="39"/>
        <v>13</v>
      </c>
      <c r="AC273" s="54">
        <f t="shared" si="39"/>
        <v>260</v>
      </c>
      <c r="AD273" s="54">
        <f t="shared" si="39"/>
        <v>68</v>
      </c>
      <c r="AE273" s="11"/>
      <c r="AF273" s="11"/>
      <c r="AG273" s="11"/>
      <c r="AH273" s="11"/>
      <c r="AI273" s="11"/>
      <c r="AJ273" s="11"/>
      <c r="AK273" s="11"/>
    </row>
    <row r="274" s="2" customFormat="1" ht="72" customHeight="1" spans="1:37">
      <c r="A274" s="25">
        <v>172</v>
      </c>
      <c r="B274" s="11"/>
      <c r="C274" s="21" t="s">
        <v>1131</v>
      </c>
      <c r="D274" s="22" t="s">
        <v>1132</v>
      </c>
      <c r="E274" s="21" t="s">
        <v>127</v>
      </c>
      <c r="F274" s="26" t="s">
        <v>189</v>
      </c>
      <c r="G274" s="27"/>
      <c r="H274" s="22" t="s">
        <v>1133</v>
      </c>
      <c r="I274" s="21" t="s">
        <v>1134</v>
      </c>
      <c r="J274" s="22" t="s">
        <v>1133</v>
      </c>
      <c r="K274" s="22" t="s">
        <v>1132</v>
      </c>
      <c r="L274" s="45" t="s">
        <v>132</v>
      </c>
      <c r="M274" s="45" t="s">
        <v>133</v>
      </c>
      <c r="N274" s="45" t="s">
        <v>1135</v>
      </c>
      <c r="O274" s="85" t="s">
        <v>545</v>
      </c>
      <c r="P274" s="45" t="s">
        <v>479</v>
      </c>
      <c r="Q274" s="76" t="s">
        <v>313</v>
      </c>
      <c r="R274" s="45" t="s">
        <v>138</v>
      </c>
      <c r="S274" s="21" t="s">
        <v>409</v>
      </c>
      <c r="T274" s="21" t="s">
        <v>409</v>
      </c>
      <c r="U274" s="21" t="s">
        <v>1136</v>
      </c>
      <c r="V274" s="11">
        <v>15929590605</v>
      </c>
      <c r="W274" s="11" t="s">
        <v>143</v>
      </c>
      <c r="X274" s="54">
        <v>150</v>
      </c>
      <c r="Y274" s="54"/>
      <c r="Z274" s="54"/>
      <c r="AA274" s="54">
        <v>150</v>
      </c>
      <c r="AB274" s="62"/>
      <c r="AC274" s="62">
        <v>228</v>
      </c>
      <c r="AD274" s="62">
        <v>63</v>
      </c>
      <c r="AE274" s="45" t="s">
        <v>144</v>
      </c>
      <c r="AF274" s="59" t="s">
        <v>145</v>
      </c>
      <c r="AG274" s="21" t="s">
        <v>145</v>
      </c>
      <c r="AH274" s="76" t="s">
        <v>272</v>
      </c>
      <c r="AI274" s="59" t="s">
        <v>273</v>
      </c>
      <c r="AJ274" s="59" t="s">
        <v>145</v>
      </c>
      <c r="AK274" s="59" t="s">
        <v>273</v>
      </c>
    </row>
    <row r="275" s="2" customFormat="1" ht="111" customHeight="1" spans="1:37">
      <c r="A275" s="25">
        <v>173</v>
      </c>
      <c r="B275" s="11"/>
      <c r="C275" s="88" t="s">
        <v>1137</v>
      </c>
      <c r="D275" s="108" t="s">
        <v>1138</v>
      </c>
      <c r="E275" s="21" t="s">
        <v>127</v>
      </c>
      <c r="F275" s="109" t="s">
        <v>1139</v>
      </c>
      <c r="G275" s="27"/>
      <c r="H275" s="108" t="s">
        <v>1140</v>
      </c>
      <c r="I275" s="21" t="s">
        <v>1141</v>
      </c>
      <c r="J275" s="108" t="s">
        <v>1142</v>
      </c>
      <c r="K275" s="108" t="s">
        <v>1138</v>
      </c>
      <c r="L275" s="45" t="s">
        <v>132</v>
      </c>
      <c r="M275" s="45" t="s">
        <v>133</v>
      </c>
      <c r="N275" s="76" t="s">
        <v>1143</v>
      </c>
      <c r="O275" s="45" t="s">
        <v>1144</v>
      </c>
      <c r="P275" s="76" t="s">
        <v>160</v>
      </c>
      <c r="Q275" s="76" t="s">
        <v>313</v>
      </c>
      <c r="R275" s="45" t="s">
        <v>138</v>
      </c>
      <c r="S275" s="88" t="s">
        <v>1145</v>
      </c>
      <c r="T275" s="88" t="s">
        <v>1146</v>
      </c>
      <c r="U275" s="88" t="s">
        <v>1147</v>
      </c>
      <c r="V275" s="11">
        <v>13891613159</v>
      </c>
      <c r="W275" s="11" t="s">
        <v>143</v>
      </c>
      <c r="X275" s="111">
        <v>138</v>
      </c>
      <c r="Y275" s="111">
        <v>125</v>
      </c>
      <c r="Z275" s="54"/>
      <c r="AA275" s="54"/>
      <c r="AB275" s="62">
        <v>13</v>
      </c>
      <c r="AC275" s="62">
        <v>32</v>
      </c>
      <c r="AD275" s="62">
        <v>5</v>
      </c>
      <c r="AE275" s="76" t="s">
        <v>272</v>
      </c>
      <c r="AF275" s="59" t="s">
        <v>145</v>
      </c>
      <c r="AG275" s="21" t="s">
        <v>145</v>
      </c>
      <c r="AH275" s="76" t="s">
        <v>272</v>
      </c>
      <c r="AI275" s="59" t="s">
        <v>273</v>
      </c>
      <c r="AJ275" s="59" t="s">
        <v>145</v>
      </c>
      <c r="AK275" s="59" t="s">
        <v>273</v>
      </c>
    </row>
  </sheetData>
  <autoFilter xmlns:etc="http://www.wps.cn/officeDocument/2017/etCustomData" ref="A6:AK275" etc:filterBottomFollowUsedRange="0">
    <extLst/>
  </autoFilter>
  <mergeCells count="305">
    <mergeCell ref="A1:B1"/>
    <mergeCell ref="A2:AK2"/>
    <mergeCell ref="J4:R4"/>
    <mergeCell ref="X4:AB4"/>
    <mergeCell ref="AC4:AD4"/>
    <mergeCell ref="AH4:AI4"/>
    <mergeCell ref="AJ4:AK4"/>
    <mergeCell ref="K5:N5"/>
    <mergeCell ref="O5:Q5"/>
    <mergeCell ref="Y5:AA5"/>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22:G122"/>
    <mergeCell ref="F123:G123"/>
    <mergeCell ref="F124:G124"/>
    <mergeCell ref="F125:G125"/>
    <mergeCell ref="F126:G126"/>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F144:G144"/>
    <mergeCell ref="F145:G145"/>
    <mergeCell ref="F146:G146"/>
    <mergeCell ref="F147:G147"/>
    <mergeCell ref="F148:G148"/>
    <mergeCell ref="F149:G149"/>
    <mergeCell ref="F150:G150"/>
    <mergeCell ref="F151:G151"/>
    <mergeCell ref="F152:G152"/>
    <mergeCell ref="F153:G153"/>
    <mergeCell ref="F154:G154"/>
    <mergeCell ref="F155:G155"/>
    <mergeCell ref="F156:G156"/>
    <mergeCell ref="F157:G157"/>
    <mergeCell ref="F158:G158"/>
    <mergeCell ref="F159:G159"/>
    <mergeCell ref="F160:G160"/>
    <mergeCell ref="F161:G161"/>
    <mergeCell ref="F162:G162"/>
    <mergeCell ref="F163:G163"/>
    <mergeCell ref="F164:G164"/>
    <mergeCell ref="F165:G165"/>
    <mergeCell ref="F166:G166"/>
    <mergeCell ref="F167:G167"/>
    <mergeCell ref="F168:G168"/>
    <mergeCell ref="F169:G169"/>
    <mergeCell ref="F170:G170"/>
    <mergeCell ref="F171:G171"/>
    <mergeCell ref="F172:G172"/>
    <mergeCell ref="F173:G173"/>
    <mergeCell ref="F174:G174"/>
    <mergeCell ref="F175:G175"/>
    <mergeCell ref="F176:G176"/>
    <mergeCell ref="F177:G177"/>
    <mergeCell ref="F178:G178"/>
    <mergeCell ref="F179:G179"/>
    <mergeCell ref="F180:G180"/>
    <mergeCell ref="F181:G181"/>
    <mergeCell ref="F182:G182"/>
    <mergeCell ref="F183:G183"/>
    <mergeCell ref="F184:G184"/>
    <mergeCell ref="F185:G185"/>
    <mergeCell ref="F186:G186"/>
    <mergeCell ref="F187:G187"/>
    <mergeCell ref="F188:G188"/>
    <mergeCell ref="F189:G189"/>
    <mergeCell ref="F190:G190"/>
    <mergeCell ref="F191:G191"/>
    <mergeCell ref="F192:G192"/>
    <mergeCell ref="F193:G193"/>
    <mergeCell ref="F194:G194"/>
    <mergeCell ref="F195:G195"/>
    <mergeCell ref="F196:G196"/>
    <mergeCell ref="F197:G197"/>
    <mergeCell ref="F198:G198"/>
    <mergeCell ref="F199:G199"/>
    <mergeCell ref="F200:G200"/>
    <mergeCell ref="F201:G201"/>
    <mergeCell ref="F202:G202"/>
    <mergeCell ref="F203:G203"/>
    <mergeCell ref="F204:G204"/>
    <mergeCell ref="F205:G205"/>
    <mergeCell ref="F206:G206"/>
    <mergeCell ref="F207:G207"/>
    <mergeCell ref="F208:G208"/>
    <mergeCell ref="F209:G209"/>
    <mergeCell ref="F210:G210"/>
    <mergeCell ref="F211:G211"/>
    <mergeCell ref="F212:G212"/>
    <mergeCell ref="F213:G213"/>
    <mergeCell ref="F214:G214"/>
    <mergeCell ref="F215:G215"/>
    <mergeCell ref="F216:G216"/>
    <mergeCell ref="F217:G217"/>
    <mergeCell ref="F218:G218"/>
    <mergeCell ref="F219:G219"/>
    <mergeCell ref="F220:G220"/>
    <mergeCell ref="F221:G221"/>
    <mergeCell ref="F222:G222"/>
    <mergeCell ref="F223:G223"/>
    <mergeCell ref="F224:G224"/>
    <mergeCell ref="F225:G225"/>
    <mergeCell ref="F226:G226"/>
    <mergeCell ref="F227:G227"/>
    <mergeCell ref="F228:G228"/>
    <mergeCell ref="F229:G229"/>
    <mergeCell ref="F230:G230"/>
    <mergeCell ref="F231:G231"/>
    <mergeCell ref="F232:G232"/>
    <mergeCell ref="F233:G233"/>
    <mergeCell ref="F234:G234"/>
    <mergeCell ref="F235:G235"/>
    <mergeCell ref="F236:G236"/>
    <mergeCell ref="F237:G237"/>
    <mergeCell ref="F238:G238"/>
    <mergeCell ref="F239:G239"/>
    <mergeCell ref="F240:G240"/>
    <mergeCell ref="F241:G241"/>
    <mergeCell ref="F242:G242"/>
    <mergeCell ref="F243:G243"/>
    <mergeCell ref="F244:G244"/>
    <mergeCell ref="F245:G245"/>
    <mergeCell ref="F246:G246"/>
    <mergeCell ref="F247:G247"/>
    <mergeCell ref="F248:G248"/>
    <mergeCell ref="F249:G249"/>
    <mergeCell ref="F250:G250"/>
    <mergeCell ref="F251:G251"/>
    <mergeCell ref="F252:G252"/>
    <mergeCell ref="F253:G253"/>
    <mergeCell ref="F254:G254"/>
    <mergeCell ref="F255:G255"/>
    <mergeCell ref="F256:G256"/>
    <mergeCell ref="F257:G257"/>
    <mergeCell ref="F258:G258"/>
    <mergeCell ref="F259:G259"/>
    <mergeCell ref="F260:G260"/>
    <mergeCell ref="F261:G261"/>
    <mergeCell ref="F262:G262"/>
    <mergeCell ref="F263:G263"/>
    <mergeCell ref="F264:G264"/>
    <mergeCell ref="F265:G265"/>
    <mergeCell ref="F266:G266"/>
    <mergeCell ref="F267:G267"/>
    <mergeCell ref="F268:G268"/>
    <mergeCell ref="F269:G269"/>
    <mergeCell ref="F270:G270"/>
    <mergeCell ref="F271:G271"/>
    <mergeCell ref="F272:G272"/>
    <mergeCell ref="F273:G273"/>
    <mergeCell ref="F274:G274"/>
    <mergeCell ref="F275:G275"/>
    <mergeCell ref="A4:A6"/>
    <mergeCell ref="B4:B6"/>
    <mergeCell ref="C4:C6"/>
    <mergeCell ref="D4:D6"/>
    <mergeCell ref="E4:E6"/>
    <mergeCell ref="H4:H6"/>
    <mergeCell ref="I4:I6"/>
    <mergeCell ref="J5:J6"/>
    <mergeCell ref="R5:R6"/>
    <mergeCell ref="S4:S6"/>
    <mergeCell ref="T4:T6"/>
    <mergeCell ref="U4:U6"/>
    <mergeCell ref="V4:V6"/>
    <mergeCell ref="W4:W6"/>
    <mergeCell ref="X5:X6"/>
    <mergeCell ref="AB5:AB6"/>
    <mergeCell ref="AC5:AC6"/>
    <mergeCell ref="AD5:AD6"/>
    <mergeCell ref="AE4:AE6"/>
    <mergeCell ref="AF4:AF6"/>
    <mergeCell ref="AG4:AG6"/>
    <mergeCell ref="AH5:AH6"/>
    <mergeCell ref="AI5:AI6"/>
    <mergeCell ref="AJ5:AJ6"/>
    <mergeCell ref="AK5:AK6"/>
    <mergeCell ref="F4:G6"/>
  </mergeCells>
  <conditionalFormatting sqref="D40">
    <cfRule type="duplicateValues" dxfId="0" priority="21" stopIfTrue="1"/>
  </conditionalFormatting>
  <conditionalFormatting sqref="K40">
    <cfRule type="duplicateValues" dxfId="0" priority="20" stopIfTrue="1"/>
  </conditionalFormatting>
  <conditionalFormatting sqref="D41">
    <cfRule type="duplicateValues" dxfId="0" priority="23" stopIfTrue="1"/>
  </conditionalFormatting>
  <conditionalFormatting sqref="K41">
    <cfRule type="duplicateValues" dxfId="0" priority="22" stopIfTrue="1"/>
  </conditionalFormatting>
  <conditionalFormatting sqref="D42">
    <cfRule type="duplicateValues" dxfId="0" priority="6" stopIfTrue="1"/>
  </conditionalFormatting>
  <conditionalFormatting sqref="K42">
    <cfRule type="duplicateValues" dxfId="0" priority="5" stopIfTrue="1"/>
  </conditionalFormatting>
  <conditionalFormatting sqref="D54">
    <cfRule type="duplicateValues" dxfId="0" priority="19" stopIfTrue="1"/>
  </conditionalFormatting>
  <conditionalFormatting sqref="K54">
    <cfRule type="duplicateValues" dxfId="0" priority="18" stopIfTrue="1"/>
  </conditionalFormatting>
  <conditionalFormatting sqref="D56">
    <cfRule type="duplicateValues" dxfId="0" priority="4" stopIfTrue="1"/>
  </conditionalFormatting>
  <conditionalFormatting sqref="K56">
    <cfRule type="duplicateValues" dxfId="0" priority="3" stopIfTrue="1"/>
  </conditionalFormatting>
  <conditionalFormatting sqref="D65">
    <cfRule type="duplicateValues" dxfId="0" priority="17" stopIfTrue="1"/>
  </conditionalFormatting>
  <conditionalFormatting sqref="K65">
    <cfRule type="duplicateValues" dxfId="0" priority="16" stopIfTrue="1"/>
  </conditionalFormatting>
  <conditionalFormatting sqref="C98">
    <cfRule type="duplicateValues" dxfId="1" priority="66"/>
  </conditionalFormatting>
  <conditionalFormatting sqref="J128">
    <cfRule type="duplicateValues" dxfId="2" priority="32"/>
  </conditionalFormatting>
  <conditionalFormatting sqref="K128">
    <cfRule type="duplicateValues" dxfId="2" priority="25"/>
  </conditionalFormatting>
  <conditionalFormatting sqref="C129">
    <cfRule type="duplicateValues" dxfId="2" priority="62"/>
  </conditionalFormatting>
  <conditionalFormatting sqref="D129">
    <cfRule type="duplicateValues" dxfId="0" priority="2" stopIfTrue="1"/>
  </conditionalFormatting>
  <conditionalFormatting sqref="K129">
    <cfRule type="duplicateValues" dxfId="0" priority="1" stopIfTrue="1"/>
  </conditionalFormatting>
  <conditionalFormatting sqref="C130">
    <cfRule type="duplicateValues" dxfId="2" priority="61"/>
  </conditionalFormatting>
  <conditionalFormatting sqref="C131">
    <cfRule type="duplicateValues" dxfId="2" priority="60"/>
  </conditionalFormatting>
  <conditionalFormatting sqref="C132">
    <cfRule type="duplicateValues" dxfId="2" priority="43"/>
  </conditionalFormatting>
  <conditionalFormatting sqref="C133">
    <cfRule type="duplicateValues" dxfId="2" priority="59"/>
  </conditionalFormatting>
  <conditionalFormatting sqref="C134">
    <cfRule type="duplicateValues" dxfId="2" priority="58"/>
  </conditionalFormatting>
  <conditionalFormatting sqref="C135">
    <cfRule type="duplicateValues" dxfId="2" priority="57"/>
  </conditionalFormatting>
  <conditionalFormatting sqref="C136">
    <cfRule type="duplicateValues" dxfId="2" priority="56"/>
  </conditionalFormatting>
  <conditionalFormatting sqref="C137">
    <cfRule type="duplicateValues" dxfId="2" priority="42"/>
  </conditionalFormatting>
  <conditionalFormatting sqref="C138">
    <cfRule type="duplicateValues" dxfId="2" priority="41"/>
  </conditionalFormatting>
  <conditionalFormatting sqref="C139">
    <cfRule type="duplicateValues" dxfId="2" priority="55"/>
  </conditionalFormatting>
  <conditionalFormatting sqref="C140">
    <cfRule type="duplicateValues" dxfId="2" priority="54"/>
  </conditionalFormatting>
  <conditionalFormatting sqref="C141">
    <cfRule type="duplicateValues" dxfId="2" priority="53"/>
  </conditionalFormatting>
  <conditionalFormatting sqref="J175">
    <cfRule type="duplicateValues" dxfId="2" priority="35"/>
  </conditionalFormatting>
  <conditionalFormatting sqref="K175">
    <cfRule type="duplicateValues" dxfId="2" priority="30"/>
  </conditionalFormatting>
  <conditionalFormatting sqref="J185">
    <cfRule type="duplicateValues" dxfId="2" priority="34"/>
  </conditionalFormatting>
  <conditionalFormatting sqref="K185">
    <cfRule type="duplicateValues" dxfId="2" priority="28"/>
  </conditionalFormatting>
  <conditionalFormatting sqref="D206">
    <cfRule type="duplicateValues" dxfId="2" priority="15"/>
  </conditionalFormatting>
  <conditionalFormatting sqref="K206">
    <cfRule type="duplicateValues" dxfId="2" priority="14"/>
  </conditionalFormatting>
  <conditionalFormatting sqref="C218">
    <cfRule type="duplicateValues" dxfId="2" priority="13"/>
  </conditionalFormatting>
  <conditionalFormatting sqref="D218">
    <cfRule type="duplicateValues" dxfId="2" priority="12"/>
  </conditionalFormatting>
  <conditionalFormatting sqref="H218">
    <cfRule type="duplicateValues" dxfId="2" priority="10"/>
  </conditionalFormatting>
  <conditionalFormatting sqref="J218">
    <cfRule type="duplicateValues" dxfId="2" priority="9"/>
  </conditionalFormatting>
  <conditionalFormatting sqref="K218">
    <cfRule type="duplicateValues" dxfId="2" priority="11"/>
  </conditionalFormatting>
  <conditionalFormatting sqref="J219">
    <cfRule type="duplicateValues" dxfId="2" priority="33"/>
  </conditionalFormatting>
  <conditionalFormatting sqref="C231:D231">
    <cfRule type="duplicateValues" dxfId="2" priority="49"/>
  </conditionalFormatting>
  <conditionalFormatting sqref="K231">
    <cfRule type="duplicateValues" dxfId="2" priority="29"/>
  </conditionalFormatting>
  <conditionalFormatting sqref="C235:D235">
    <cfRule type="duplicateValues" dxfId="2" priority="47"/>
  </conditionalFormatting>
  <conditionalFormatting sqref="K235">
    <cfRule type="duplicateValues" dxfId="2" priority="27"/>
  </conditionalFormatting>
  <conditionalFormatting sqref="C128:D128 W128 R128 O128:P128 H128:I128">
    <cfRule type="duplicateValues" dxfId="2" priority="40"/>
  </conditionalFormatting>
  <conditionalFormatting sqref="C169:D169 R169 H169:I169 H221:I221 C221:D221">
    <cfRule type="duplicateValues" dxfId="2" priority="64"/>
  </conditionalFormatting>
  <conditionalFormatting sqref="J169 J221">
    <cfRule type="duplicateValues" dxfId="2" priority="36"/>
  </conditionalFormatting>
  <conditionalFormatting sqref="K169 K221">
    <cfRule type="duplicateValues" dxfId="2" priority="31"/>
  </conditionalFormatting>
  <conditionalFormatting sqref="C175:D175 R175 H175:I175">
    <cfRule type="duplicateValues" dxfId="2" priority="51"/>
  </conditionalFormatting>
  <conditionalFormatting sqref="C185:D185 H185:I185 R185">
    <cfRule type="duplicateValues" dxfId="2" priority="48"/>
  </conditionalFormatting>
  <conditionalFormatting sqref="H219:I219 R219">
    <cfRule type="duplicateValues" dxfId="2" priority="45"/>
  </conditionalFormatting>
  <pageMargins left="0.275" right="0.236111111111111" top="0.550694444444444" bottom="0.511805555555556" header="0.5" footer="0.5"/>
  <pageSetup paperSize="9" scale="19" fitToHeight="0" orientation="landscape" horizontalDpi="600" verticalDpi="600"/>
  <headerFooter/>
  <drawing r:id="rId1"/>
</worksheet>
</file>

<file path=docProps/app.xml><?xml version="1.0" encoding="utf-8"?>
<Properties xmlns="http://schemas.openxmlformats.org/officeDocument/2006/extended-properties" xmlns:vt="http://schemas.openxmlformats.org/officeDocument/2006/docPropsVTypes">
  <Application>怡氧 Office/7.1.0.0</Application>
  <HeadingPairs>
    <vt:vector size="2" baseType="variant">
      <vt:variant>
        <vt:lpstr>工作表</vt:lpstr>
      </vt:variant>
      <vt:variant>
        <vt:i4>2</vt:i4>
      </vt:variant>
    </vt:vector>
  </HeadingPairs>
  <TitlesOfParts>
    <vt:vector size="2" baseType="lpstr">
      <vt:lpstr>汇总</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田园牧歌</cp:lastModifiedBy>
  <cp:revision>2</cp:revision>
  <dcterms:created xsi:type="dcterms:W3CDTF">2024-09-18T04:43:00Z</dcterms:created>
  <dcterms:modified xsi:type="dcterms:W3CDTF">2025-08-15T04:26:31Z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6312517A098E42D18453C885C3F7B09F_13</vt:lpwstr>
  </property>
  <property fmtid="{D5CDD505-2E9C-101B-9397-08002B2CF9AE}" pid="3" name="KSOProductBuildVer">
    <vt:lpwstr>2052-12.1.0.21915</vt:lpwstr>
  </property>
</Properties>
</file>