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activeTab="1"/>
  </bookViews>
  <sheets>
    <sheet name="汇总表" sheetId="5" r:id="rId1"/>
    <sheet name="明细表" sheetId="4" r:id="rId2"/>
    <sheet name="勿删除（项目类型）" sheetId="2" state="hidden" r:id="rId3"/>
  </sheets>
  <definedNames>
    <definedName name="_xlnm._FilterDatabase" localSheetId="0" hidden="1">汇总表!$A$1:$K$69</definedName>
    <definedName name="_xlnm._FilterDatabase" localSheetId="1" hidden="1">明细表!$A$1:$X$217</definedName>
    <definedName name="_xlnm.Print_Titles" localSheetId="1">明细表!$3:$5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<sst xmlns="http://schemas.openxmlformats.org/spreadsheetml/2006/main" count="1650" uniqueCount="851">
  <si>
    <t>附件1</t>
  </si>
  <si>
    <t>留坝县2026年巩固拓展脱贫攻坚成果和乡村振兴项目库汇总表</t>
  </si>
  <si>
    <t>序号</t>
  </si>
  <si>
    <t>项目类型</t>
  </si>
  <si>
    <t>项目个数（个）</t>
  </si>
  <si>
    <t>资金规模和筹资方式</t>
  </si>
  <si>
    <t>合计 （万元）</t>
  </si>
  <si>
    <t>其中：1.财政资金</t>
  </si>
  <si>
    <t>2.企业自筹等其他资金</t>
  </si>
  <si>
    <t>财政资金合计</t>
  </si>
  <si>
    <t>财政衔接资金</t>
  </si>
  <si>
    <t>PICC资金</t>
  </si>
  <si>
    <t>苏陕资金</t>
  </si>
  <si>
    <t>以工代赈资金</t>
  </si>
  <si>
    <t>其他财政资金</t>
  </si>
  <si>
    <t>总计</t>
  </si>
  <si>
    <t>一、产业发展</t>
  </si>
  <si>
    <t>1.生产项目</t>
  </si>
  <si>
    <t>①种植业基地</t>
  </si>
  <si>
    <t>②养殖业基地</t>
  </si>
  <si>
    <t>③水产养殖业发展</t>
  </si>
  <si>
    <t>④林草基地建设</t>
  </si>
  <si>
    <t>⑤休闲农业与乡村旅游</t>
  </si>
  <si>
    <t>2.加工流通项目</t>
  </si>
  <si>
    <t>①农产品仓储保鲜冷链基础设施建设</t>
  </si>
  <si>
    <t>②加工业</t>
  </si>
  <si>
    <t>③市场建设和农村物流</t>
  </si>
  <si>
    <t>④品牌打造和展销平台</t>
  </si>
  <si>
    <t>3.配套设施项目</t>
  </si>
  <si>
    <t>①小型农田水利设施建设</t>
  </si>
  <si>
    <t>②产业园（区）</t>
  </si>
  <si>
    <t>4.产业服务支撑项目</t>
  </si>
  <si>
    <t>①智慧农业</t>
  </si>
  <si>
    <t>②科技服务</t>
  </si>
  <si>
    <t>③人才培养</t>
  </si>
  <si>
    <t>④农业社会化服务</t>
  </si>
  <si>
    <t>5.金融保险配套项目</t>
  </si>
  <si>
    <t>①小额贷款贴息</t>
  </si>
  <si>
    <t>②小额信贷风险补偿金</t>
  </si>
  <si>
    <t>6.高质量庭院经济</t>
  </si>
  <si>
    <t>7.新型农村集体经济发展项目</t>
  </si>
  <si>
    <t>二、就业项目</t>
  </si>
  <si>
    <t>1.务工补助</t>
  </si>
  <si>
    <t>2.就业</t>
  </si>
  <si>
    <t>①帮扶车间（特色手工基地）建设</t>
  </si>
  <si>
    <t>②技能培训</t>
  </si>
  <si>
    <t>3.创业</t>
  </si>
  <si>
    <t>①创业培训</t>
  </si>
  <si>
    <t>4.乡村工匠</t>
  </si>
  <si>
    <t>5.公益性岗位</t>
  </si>
  <si>
    <t>三、乡村建设行动</t>
  </si>
  <si>
    <t>1.农村基础设施（含产业配套基础设施）</t>
  </si>
  <si>
    <t>①村庄规划编制（含修编）</t>
  </si>
  <si>
    <t>②农村道路建设（通村路、通户路、小型桥梁等）</t>
  </si>
  <si>
    <t>③产业路、资源路、旅游路建设</t>
  </si>
  <si>
    <t>④农村供水保障设施建设</t>
  </si>
  <si>
    <t>2.人居环境整治</t>
  </si>
  <si>
    <t>①农村卫生厕所改造（公共厕所）</t>
  </si>
  <si>
    <t>②农村污水治理</t>
  </si>
  <si>
    <t>③农村垃圾治理</t>
  </si>
  <si>
    <t>④村容村貌提升</t>
  </si>
  <si>
    <t>3.农村公共服务</t>
  </si>
  <si>
    <t>①公共照明设施</t>
  </si>
  <si>
    <t>②其他</t>
  </si>
  <si>
    <t>四、易地搬迁后扶</t>
  </si>
  <si>
    <t>易地搬迁后扶</t>
  </si>
  <si>
    <t>五、巩固三保障成果</t>
  </si>
  <si>
    <t>1.住房</t>
  </si>
  <si>
    <t>2.教育</t>
  </si>
  <si>
    <t>3.健康</t>
  </si>
  <si>
    <t>4.综合保障</t>
  </si>
  <si>
    <t>六、乡村治理和农村精神文明建设</t>
  </si>
  <si>
    <t>1.乡村治理</t>
  </si>
  <si>
    <t>2.农村精神文明建设</t>
  </si>
  <si>
    <t>七、项目管理费</t>
  </si>
  <si>
    <t>项目管理费</t>
  </si>
  <si>
    <t>八、其他</t>
  </si>
  <si>
    <t>其他</t>
  </si>
  <si>
    <r>
      <rPr>
        <sz val="14"/>
        <rFont val="黑体"/>
        <charset val="134"/>
      </rPr>
      <t>附件</t>
    </r>
    <r>
      <rPr>
        <sz val="14"/>
        <rFont val="Times New Roman"/>
        <charset val="134"/>
      </rPr>
      <t>2</t>
    </r>
  </si>
  <si>
    <r>
      <rPr>
        <sz val="36"/>
        <rFont val="方正小标宋简体"/>
        <charset val="134"/>
      </rPr>
      <t>留坝县</t>
    </r>
    <r>
      <rPr>
        <sz val="36"/>
        <rFont val="Times New Roman"/>
        <charset val="134"/>
      </rPr>
      <t>2026</t>
    </r>
    <r>
      <rPr>
        <sz val="36"/>
        <rFont val="方正小标宋简体"/>
        <charset val="134"/>
      </rPr>
      <t>年巩固拓展脱贫攻坚成果和乡村振兴项目库明细表</t>
    </r>
  </si>
  <si>
    <r>
      <rPr>
        <sz val="14"/>
        <rFont val="方正黑体_GBK"/>
        <charset val="134"/>
      </rPr>
      <t>序号</t>
    </r>
  </si>
  <si>
    <r>
      <rPr>
        <sz val="14"/>
        <rFont val="方正黑体_GBK"/>
        <charset val="134"/>
      </rPr>
      <t>项目类型</t>
    </r>
  </si>
  <si>
    <r>
      <rPr>
        <sz val="14"/>
        <rFont val="方正黑体_GBK"/>
        <charset val="134"/>
      </rPr>
      <t>项目名称</t>
    </r>
  </si>
  <si>
    <r>
      <rPr>
        <sz val="14"/>
        <rFont val="方正黑体_GBK"/>
        <charset val="134"/>
      </rPr>
      <t>建设内容</t>
    </r>
  </si>
  <si>
    <r>
      <rPr>
        <sz val="14"/>
        <rFont val="方正黑体_GBK"/>
        <charset val="134"/>
      </rPr>
      <t>建设性质</t>
    </r>
    <r>
      <rPr>
        <sz val="14"/>
        <rFont val="Times New Roman"/>
        <charset val="134"/>
      </rPr>
      <t>(</t>
    </r>
    <r>
      <rPr>
        <sz val="14"/>
        <rFont val="方正黑体_GBK"/>
        <charset val="134"/>
      </rPr>
      <t>新建、扩建、改建</t>
    </r>
    <r>
      <rPr>
        <sz val="14"/>
        <rFont val="Times New Roman"/>
        <charset val="134"/>
      </rPr>
      <t>)</t>
    </r>
  </si>
  <si>
    <r>
      <rPr>
        <sz val="14"/>
        <rFont val="方正黑体_GBK"/>
        <charset val="134"/>
      </rPr>
      <t>实施地点（镇</t>
    </r>
    <r>
      <rPr>
        <sz val="14"/>
        <rFont val="Times New Roman"/>
        <charset val="134"/>
      </rPr>
      <t>/</t>
    </r>
    <r>
      <rPr>
        <sz val="14"/>
        <rFont val="方正黑体_GBK"/>
        <charset val="134"/>
      </rPr>
      <t>村）</t>
    </r>
  </si>
  <si>
    <r>
      <rPr>
        <sz val="14"/>
        <rFont val="方正黑体_GBK"/>
        <charset val="134"/>
      </rPr>
      <t>绩效目标</t>
    </r>
  </si>
  <si>
    <r>
      <rPr>
        <sz val="14"/>
        <rFont val="方正黑体_GBK"/>
        <charset val="134"/>
      </rPr>
      <t>群众参与和利益联结机制（土地流转、带动生产、帮助产销对接、资产入股、收益分红等）</t>
    </r>
  </si>
  <si>
    <t>主管部门</t>
  </si>
  <si>
    <t>项目建设单位</t>
  </si>
  <si>
    <t>项目负责人</t>
  </si>
  <si>
    <r>
      <rPr>
        <sz val="14"/>
        <rFont val="方正黑体_GBK"/>
        <charset val="134"/>
      </rPr>
      <t>联系电话</t>
    </r>
  </si>
  <si>
    <r>
      <rPr>
        <sz val="14"/>
        <rFont val="方正黑体_GBK"/>
        <charset val="134"/>
      </rPr>
      <t>项目建设期限</t>
    </r>
  </si>
  <si>
    <r>
      <rPr>
        <sz val="14"/>
        <rFont val="方正黑体_GBK"/>
        <charset val="134"/>
      </rPr>
      <t>资金规模和筹资方式</t>
    </r>
  </si>
  <si>
    <r>
      <rPr>
        <sz val="14"/>
        <rFont val="方正黑体_GBK"/>
        <charset val="134"/>
      </rPr>
      <t>合作运营企业</t>
    </r>
  </si>
  <si>
    <r>
      <rPr>
        <sz val="14"/>
        <rFont val="方正黑体_GBK"/>
        <charset val="134"/>
      </rPr>
      <t>项目开工时间</t>
    </r>
  </si>
  <si>
    <r>
      <rPr>
        <sz val="14"/>
        <rFont val="方正黑体_GBK"/>
        <charset val="134"/>
      </rPr>
      <t>备注</t>
    </r>
  </si>
  <si>
    <r>
      <rPr>
        <sz val="14"/>
        <rFont val="方正黑体_GBK"/>
        <charset val="134"/>
      </rPr>
      <t>合计（万元）</t>
    </r>
  </si>
  <si>
    <r>
      <rPr>
        <sz val="14"/>
        <rFont val="方正黑体_GBK"/>
        <charset val="134"/>
      </rPr>
      <t>财政资金合计（万元）</t>
    </r>
  </si>
  <si>
    <r>
      <rPr>
        <sz val="14"/>
        <rFont val="方正黑体_GBK"/>
        <charset val="134"/>
      </rPr>
      <t>其中：</t>
    </r>
    <r>
      <rPr>
        <sz val="14"/>
        <rFont val="Times New Roman"/>
        <charset val="134"/>
      </rPr>
      <t>1.</t>
    </r>
    <r>
      <rPr>
        <sz val="14"/>
        <rFont val="方正黑体_GBK"/>
        <charset val="134"/>
      </rPr>
      <t>财政资金</t>
    </r>
  </si>
  <si>
    <r>
      <rPr>
        <sz val="14"/>
        <rFont val="Times New Roman"/>
        <charset val="134"/>
      </rPr>
      <t>2.</t>
    </r>
    <r>
      <rPr>
        <sz val="14"/>
        <rFont val="方正黑体_GBK"/>
        <charset val="134"/>
      </rPr>
      <t>企业自筹等其他资金</t>
    </r>
  </si>
  <si>
    <r>
      <rPr>
        <sz val="14"/>
        <rFont val="方正黑体_GBK"/>
        <charset val="134"/>
      </rPr>
      <t>财政衔接资金</t>
    </r>
  </si>
  <si>
    <r>
      <rPr>
        <sz val="14"/>
        <rFont val="Times New Roman"/>
        <charset val="134"/>
      </rPr>
      <t>PICC</t>
    </r>
    <r>
      <rPr>
        <sz val="14"/>
        <rFont val="方正黑体_GBK"/>
        <charset val="134"/>
      </rPr>
      <t>资金</t>
    </r>
  </si>
  <si>
    <r>
      <rPr>
        <sz val="14"/>
        <rFont val="方正黑体_GBK"/>
        <charset val="134"/>
      </rPr>
      <t>苏陕资金</t>
    </r>
  </si>
  <si>
    <r>
      <rPr>
        <sz val="14"/>
        <rFont val="方正黑体_GBK"/>
        <charset val="134"/>
      </rPr>
      <t>以工代赈资金</t>
    </r>
  </si>
  <si>
    <r>
      <rPr>
        <sz val="14"/>
        <rFont val="方正黑体_GBK"/>
        <charset val="134"/>
      </rPr>
      <t>其他财政资金</t>
    </r>
  </si>
  <si>
    <r>
      <rPr>
        <sz val="14"/>
        <rFont val="宋体"/>
        <charset val="134"/>
      </rPr>
      <t>总</t>
    </r>
    <r>
      <rPr>
        <sz val="14"/>
        <rFont val="Times New Roman"/>
        <charset val="134"/>
      </rPr>
      <t xml:space="preserve"> </t>
    </r>
    <r>
      <rPr>
        <sz val="14"/>
        <rFont val="宋体"/>
        <charset val="134"/>
      </rPr>
      <t>计</t>
    </r>
  </si>
  <si>
    <r>
      <rPr>
        <sz val="14"/>
        <rFont val="宋体"/>
        <charset val="134"/>
      </rPr>
      <t>一、产业发展</t>
    </r>
  </si>
  <si>
    <r>
      <rPr>
        <sz val="14"/>
        <rFont val="Times New Roman"/>
        <charset val="134"/>
      </rPr>
      <t>1.</t>
    </r>
    <r>
      <rPr>
        <sz val="14"/>
        <rFont val="宋体"/>
        <charset val="134"/>
      </rPr>
      <t>生产项目</t>
    </r>
  </si>
  <si>
    <r>
      <rPr>
        <sz val="14"/>
        <rFont val="宋体"/>
        <charset val="134"/>
      </rPr>
      <t>①种植业基地</t>
    </r>
  </si>
  <si>
    <r>
      <rPr>
        <sz val="12"/>
        <color theme="1"/>
        <rFont val="Times New Roman"/>
        <charset val="134"/>
      </rPr>
      <t>2026</t>
    </r>
    <r>
      <rPr>
        <sz val="12"/>
        <color theme="1"/>
        <rFont val="宋体"/>
        <charset val="134"/>
      </rPr>
      <t>年留坝县马道镇沙坝村高山花卉产业园区综合提升项目</t>
    </r>
  </si>
  <si>
    <r>
      <rPr>
        <b/>
        <sz val="12"/>
        <color theme="1"/>
        <rFont val="宋体"/>
        <charset val="134"/>
      </rPr>
      <t>财政投入建设内容：</t>
    </r>
    <r>
      <rPr>
        <sz val="12"/>
        <color theme="1"/>
        <rFont val="宋体"/>
        <charset val="134"/>
      </rPr>
      <t>建设组培室净化车间</t>
    </r>
    <r>
      <rPr>
        <sz val="12"/>
        <color theme="1"/>
        <rFont val="Times New Roman"/>
        <charset val="134"/>
      </rPr>
      <t>780</t>
    </r>
    <r>
      <rPr>
        <sz val="12"/>
        <color theme="1"/>
        <rFont val="宋体"/>
        <charset val="134"/>
      </rPr>
      <t>平方米，（含高压灭菌设备，自动化罐装设备、净化设备、通风设备、超净工作台及组培架和其他设备），改造培育室</t>
    </r>
    <r>
      <rPr>
        <sz val="12"/>
        <color theme="1"/>
        <rFont val="Times New Roman"/>
        <charset val="134"/>
      </rPr>
      <t>580</t>
    </r>
    <r>
      <rPr>
        <sz val="12"/>
        <color theme="1"/>
        <rFont val="宋体"/>
        <charset val="134"/>
      </rPr>
      <t>平方米，配套完善基础绿化、喷洒等设施。</t>
    </r>
    <r>
      <rPr>
        <sz val="12"/>
        <color theme="1"/>
        <rFont val="Times New Roman"/>
        <charset val="134"/>
      </rPr>
      <t xml:space="preserve">
</t>
    </r>
    <r>
      <rPr>
        <b/>
        <sz val="12"/>
        <color theme="1"/>
        <rFont val="宋体"/>
        <charset val="134"/>
      </rPr>
      <t>企业投入建设内容：</t>
    </r>
    <r>
      <rPr>
        <sz val="12"/>
        <color theme="1"/>
        <rFont val="宋体"/>
        <charset val="134"/>
      </rPr>
      <t>更换1-3号温室遮阴网、薄膜，膜，购置纯水机、高压蒸汽灭菌锅（用于培养基和器皿灭菌）。安装空调系统，加湿器</t>
    </r>
    <r>
      <rPr>
        <sz val="12"/>
        <color theme="1"/>
        <rFont val="Times New Roman"/>
        <charset val="134"/>
      </rPr>
      <t>/</t>
    </r>
    <r>
      <rPr>
        <sz val="12"/>
        <color theme="1"/>
        <rFont val="宋体"/>
        <charset val="134"/>
      </rPr>
      <t>除湿机，试剂柜、危险品柜（分类存放化学试剂）组培器械</t>
    </r>
    <r>
      <rPr>
        <sz val="12"/>
        <color theme="1"/>
        <rFont val="Times New Roman"/>
        <charset val="134"/>
      </rPr>
      <t>10</t>
    </r>
    <r>
      <rPr>
        <sz val="12"/>
        <color theme="1"/>
        <rFont val="宋体"/>
        <charset val="134"/>
      </rPr>
      <t>套、药瓶</t>
    </r>
    <r>
      <rPr>
        <sz val="12"/>
        <color theme="1"/>
        <rFont val="Times New Roman"/>
        <charset val="134"/>
      </rPr>
      <t>1</t>
    </r>
    <r>
      <rPr>
        <sz val="12"/>
        <color theme="1"/>
        <rFont val="宋体"/>
        <charset val="134"/>
      </rPr>
      <t>批、母瓶</t>
    </r>
    <r>
      <rPr>
        <sz val="12"/>
        <color theme="1"/>
        <rFont val="Times New Roman"/>
        <charset val="134"/>
      </rPr>
      <t>2</t>
    </r>
    <r>
      <rPr>
        <sz val="12"/>
        <color theme="1"/>
        <rFont val="宋体"/>
        <charset val="134"/>
      </rPr>
      <t>批，配套安装展示柜等设施。</t>
    </r>
  </si>
  <si>
    <r>
      <rPr>
        <sz val="12"/>
        <color theme="1"/>
        <rFont val="宋体"/>
        <charset val="134"/>
      </rPr>
      <t>改建</t>
    </r>
  </si>
  <si>
    <r>
      <rPr>
        <sz val="12"/>
        <color theme="1"/>
        <rFont val="宋体"/>
        <charset val="134"/>
      </rPr>
      <t>马道镇</t>
    </r>
    <r>
      <rPr>
        <sz val="12"/>
        <color theme="1"/>
        <rFont val="Times New Roman"/>
        <charset val="134"/>
      </rPr>
      <t xml:space="preserve">
</t>
    </r>
    <r>
      <rPr>
        <sz val="12"/>
        <color theme="1"/>
        <rFont val="宋体"/>
        <charset val="134"/>
      </rPr>
      <t>沙坝村</t>
    </r>
  </si>
  <si>
    <r>
      <rPr>
        <sz val="12"/>
        <color theme="1"/>
        <rFont val="宋体"/>
        <charset val="134"/>
      </rPr>
      <t>带动农户</t>
    </r>
    <r>
      <rPr>
        <sz val="12"/>
        <color theme="1"/>
        <rFont val="Times New Roman"/>
        <charset val="134"/>
      </rPr>
      <t>149</t>
    </r>
    <r>
      <rPr>
        <sz val="12"/>
        <color theme="1"/>
        <rFont val="宋体"/>
        <charset val="134"/>
      </rPr>
      <t>户</t>
    </r>
    <r>
      <rPr>
        <sz val="12"/>
        <color theme="1"/>
        <rFont val="Times New Roman"/>
        <charset val="134"/>
      </rPr>
      <t>428</t>
    </r>
    <r>
      <rPr>
        <sz val="12"/>
        <color theme="1"/>
        <rFont val="宋体"/>
        <charset val="134"/>
      </rPr>
      <t>人带动生产、收益分红、务工增收，其中脱贫户及监测对象</t>
    </r>
    <r>
      <rPr>
        <sz val="12"/>
        <color theme="1"/>
        <rFont val="Times New Roman"/>
        <charset val="134"/>
      </rPr>
      <t>59</t>
    </r>
    <r>
      <rPr>
        <sz val="12"/>
        <color theme="1"/>
        <rFont val="宋体"/>
        <charset val="134"/>
      </rPr>
      <t>户</t>
    </r>
    <r>
      <rPr>
        <sz val="12"/>
        <color theme="1"/>
        <rFont val="Times New Roman"/>
        <charset val="134"/>
      </rPr>
      <t>175</t>
    </r>
    <r>
      <rPr>
        <sz val="12"/>
        <color theme="1"/>
        <rFont val="宋体"/>
        <charset val="134"/>
      </rPr>
      <t>人，户均增收</t>
    </r>
    <r>
      <rPr>
        <sz val="12"/>
        <color theme="1"/>
        <rFont val="Times New Roman"/>
        <charset val="134"/>
      </rPr>
      <t>500</t>
    </r>
    <r>
      <rPr>
        <sz val="12"/>
        <color theme="1"/>
        <rFont val="宋体"/>
        <charset val="134"/>
      </rPr>
      <t>元。资产租赁给汉中富翔农业科技有限公司运营，预计增加村集体经济收入</t>
    </r>
    <r>
      <rPr>
        <sz val="12"/>
        <color theme="1"/>
        <rFont val="Times New Roman"/>
        <charset val="134"/>
      </rPr>
      <t>5</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</si>
  <si>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带动生产、收益分红、务工增收</t>
    </r>
  </si>
  <si>
    <r>
      <rPr>
        <sz val="12"/>
        <color theme="1"/>
        <rFont val="宋体"/>
        <charset val="134"/>
      </rPr>
      <t>县农业农村局</t>
    </r>
  </si>
  <si>
    <r>
      <rPr>
        <sz val="12"/>
        <color theme="1"/>
        <rFont val="宋体"/>
        <charset val="134"/>
      </rPr>
      <t>马道镇人民政府</t>
    </r>
  </si>
  <si>
    <t>刘红</t>
  </si>
  <si>
    <t>0916-3999312</t>
  </si>
  <si>
    <r>
      <rPr>
        <sz val="14"/>
        <color theme="1"/>
        <rFont val="Times New Roman"/>
        <charset val="134"/>
      </rPr>
      <t>2026</t>
    </r>
    <r>
      <rPr>
        <sz val="14"/>
        <color theme="1"/>
        <rFont val="宋体"/>
        <charset val="134"/>
      </rPr>
      <t>年</t>
    </r>
    <r>
      <rPr>
        <sz val="14"/>
        <color theme="1"/>
        <rFont val="Times New Roman"/>
        <charset val="134"/>
      </rPr>
      <t>1</t>
    </r>
    <r>
      <rPr>
        <sz val="14"/>
        <color theme="1"/>
        <rFont val="宋体"/>
        <charset val="134"/>
      </rPr>
      <t>月</t>
    </r>
    <r>
      <rPr>
        <sz val="14"/>
        <color theme="1"/>
        <rFont val="Times New Roman"/>
        <charset val="134"/>
      </rPr>
      <t>-2026</t>
    </r>
    <r>
      <rPr>
        <sz val="14"/>
        <color theme="1"/>
        <rFont val="宋体"/>
        <charset val="134"/>
      </rPr>
      <t>年</t>
    </r>
    <r>
      <rPr>
        <sz val="14"/>
        <color theme="1"/>
        <rFont val="Times New Roman"/>
        <charset val="134"/>
      </rPr>
      <t>12</t>
    </r>
    <r>
      <rPr>
        <sz val="14"/>
        <color theme="1"/>
        <rFont val="宋体"/>
        <charset val="134"/>
      </rPr>
      <t>月</t>
    </r>
  </si>
  <si>
    <r>
      <rPr>
        <sz val="14"/>
        <color theme="1"/>
        <rFont val="宋体"/>
        <charset val="134"/>
      </rPr>
      <t>汉中富翔农业科技有限公司</t>
    </r>
  </si>
  <si>
    <r>
      <rPr>
        <sz val="14"/>
        <color theme="1"/>
        <rFont val="Times New Roman"/>
        <charset val="134"/>
      </rPr>
      <t>2025</t>
    </r>
    <r>
      <rPr>
        <sz val="14"/>
        <color theme="1"/>
        <rFont val="宋体"/>
        <charset val="134"/>
      </rPr>
      <t>年</t>
    </r>
    <r>
      <rPr>
        <sz val="14"/>
        <color theme="1"/>
        <rFont val="Times New Roman"/>
        <charset val="134"/>
      </rPr>
      <t>4</t>
    </r>
    <r>
      <rPr>
        <sz val="14"/>
        <color theme="1"/>
        <rFont val="宋体"/>
        <charset val="134"/>
      </rPr>
      <t>季度</t>
    </r>
  </si>
  <si>
    <r>
      <rPr>
        <sz val="14"/>
        <color theme="1"/>
        <rFont val="Times New Roman"/>
        <charset val="134"/>
      </rPr>
      <t>2025</t>
    </r>
    <r>
      <rPr>
        <sz val="14"/>
        <color theme="1"/>
        <rFont val="宋体"/>
        <charset val="134"/>
      </rPr>
      <t>年已支持</t>
    </r>
    <r>
      <rPr>
        <sz val="14"/>
        <color theme="1"/>
        <rFont val="Times New Roman"/>
        <charset val="134"/>
      </rPr>
      <t>100</t>
    </r>
    <r>
      <rPr>
        <sz val="14"/>
        <color theme="1"/>
        <rFont val="宋体"/>
        <charset val="134"/>
      </rPr>
      <t>万元</t>
    </r>
  </si>
  <si>
    <r>
      <rPr>
        <sz val="12"/>
        <color theme="1"/>
        <rFont val="Times New Roman"/>
        <charset val="134"/>
      </rPr>
      <t>2026</t>
    </r>
    <r>
      <rPr>
        <sz val="12"/>
        <color theme="1"/>
        <rFont val="宋体"/>
        <charset val="134"/>
      </rPr>
      <t>年留坝县武关驿镇松树坝村食用菌产业提升项目</t>
    </r>
  </si>
  <si>
    <r>
      <rPr>
        <b/>
        <sz val="12"/>
        <rFont val="宋体"/>
        <charset val="134"/>
      </rPr>
      <t>财政投入建设内容：</t>
    </r>
    <r>
      <rPr>
        <sz val="12"/>
        <rFont val="宋体"/>
        <charset val="134"/>
      </rPr>
      <t>对</t>
    </r>
    <r>
      <rPr>
        <sz val="12"/>
        <rFont val="Times New Roman"/>
        <charset val="134"/>
      </rPr>
      <t>90</t>
    </r>
    <r>
      <rPr>
        <sz val="12"/>
        <rFont val="宋体"/>
        <charset val="134"/>
      </rPr>
      <t>个食用菌大棚（宽</t>
    </r>
    <r>
      <rPr>
        <sz val="12"/>
        <rFont val="Times New Roman"/>
        <charset val="134"/>
      </rPr>
      <t>5.5m*</t>
    </r>
    <r>
      <rPr>
        <sz val="12"/>
        <rFont val="宋体"/>
        <charset val="134"/>
      </rPr>
      <t>长</t>
    </r>
    <r>
      <rPr>
        <sz val="12"/>
        <rFont val="Times New Roman"/>
        <charset val="134"/>
      </rPr>
      <t>18m</t>
    </r>
    <r>
      <rPr>
        <sz val="12"/>
        <rFont val="宋体"/>
        <charset val="134"/>
      </rPr>
      <t>）提升改造；改装棚门、安装卷膜器、喷淋水管等降温设施；对现有</t>
    </r>
    <r>
      <rPr>
        <sz val="12"/>
        <rFont val="Times New Roman"/>
        <charset val="134"/>
      </rPr>
      <t>90</t>
    </r>
    <r>
      <rPr>
        <sz val="12"/>
        <rFont val="宋体"/>
        <charset val="134"/>
      </rPr>
      <t>个出菇棚内架进行更换。</t>
    </r>
    <r>
      <rPr>
        <sz val="12"/>
        <rFont val="Times New Roman"/>
        <charset val="134"/>
      </rPr>
      <t xml:space="preserve">
</t>
    </r>
    <r>
      <rPr>
        <b/>
        <sz val="12"/>
        <rFont val="宋体"/>
        <charset val="134"/>
      </rPr>
      <t>企业投入建设内容：</t>
    </r>
    <r>
      <rPr>
        <sz val="12"/>
        <rFont val="宋体"/>
        <charset val="134"/>
      </rPr>
      <t>更换遮阴网、薄膜，购买生产相关设施及材料，推动年生产食用菌菌筒</t>
    </r>
    <r>
      <rPr>
        <sz val="12"/>
        <rFont val="Times New Roman"/>
        <charset val="134"/>
      </rPr>
      <t>22.5</t>
    </r>
    <r>
      <rPr>
        <sz val="12"/>
        <rFont val="宋体"/>
        <charset val="134"/>
      </rPr>
      <t>万筒。</t>
    </r>
  </si>
  <si>
    <r>
      <rPr>
        <sz val="12"/>
        <color theme="1"/>
        <rFont val="宋体"/>
        <charset val="134"/>
      </rPr>
      <t>武关驿镇松树坝村</t>
    </r>
  </si>
  <si>
    <r>
      <rPr>
        <sz val="12"/>
        <color theme="1"/>
        <rFont val="宋体"/>
        <charset val="134"/>
      </rPr>
      <t>带动农户</t>
    </r>
    <r>
      <rPr>
        <sz val="12"/>
        <color theme="1"/>
        <rFont val="Times New Roman"/>
        <charset val="134"/>
      </rPr>
      <t>30</t>
    </r>
    <r>
      <rPr>
        <sz val="12"/>
        <color theme="1"/>
        <rFont val="宋体"/>
        <charset val="134"/>
      </rPr>
      <t>户</t>
    </r>
    <r>
      <rPr>
        <sz val="12"/>
        <color theme="1"/>
        <rFont val="Times New Roman"/>
        <charset val="134"/>
      </rPr>
      <t>50</t>
    </r>
    <r>
      <rPr>
        <sz val="12"/>
        <color theme="1"/>
        <rFont val="宋体"/>
        <charset val="134"/>
      </rPr>
      <t>人参与食用菌产业、收益分红、务工增收，其中带动脱贫户和监测对象</t>
    </r>
    <r>
      <rPr>
        <sz val="12"/>
        <color theme="1"/>
        <rFont val="Times New Roman"/>
        <charset val="134"/>
      </rPr>
      <t>15</t>
    </r>
    <r>
      <rPr>
        <sz val="12"/>
        <color theme="1"/>
        <rFont val="宋体"/>
        <charset val="134"/>
      </rPr>
      <t>户</t>
    </r>
    <r>
      <rPr>
        <sz val="12"/>
        <color theme="1"/>
        <rFont val="Times New Roman"/>
        <charset val="134"/>
      </rPr>
      <t>30</t>
    </r>
    <r>
      <rPr>
        <sz val="12"/>
        <color theme="1"/>
        <rFont val="宋体"/>
        <charset val="134"/>
      </rPr>
      <t>人实现人均增收</t>
    </r>
    <r>
      <rPr>
        <sz val="12"/>
        <color theme="1"/>
        <rFont val="Times New Roman"/>
        <charset val="134"/>
      </rPr>
      <t>1000</t>
    </r>
    <r>
      <rPr>
        <sz val="12"/>
        <color theme="1"/>
        <rFont val="宋体"/>
        <charset val="134"/>
      </rPr>
      <t>元。资产租赁给留坝县武关驿镇松树坝村强村富民有限公司运营，增加村集体年经济收入</t>
    </r>
    <r>
      <rPr>
        <sz val="12"/>
        <color theme="1"/>
        <rFont val="Times New Roman"/>
        <charset val="134"/>
      </rPr>
      <t>1.2</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</si>
  <si>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参与食用菌产业、收益分红、务工增收</t>
    </r>
  </si>
  <si>
    <r>
      <rPr>
        <sz val="12"/>
        <color theme="1"/>
        <rFont val="宋体"/>
        <charset val="134"/>
      </rPr>
      <t>武关驿镇人民政府</t>
    </r>
  </si>
  <si>
    <t>袁永健</t>
  </si>
  <si>
    <t>0916-3955925</t>
  </si>
  <si>
    <r>
      <rPr>
        <sz val="14"/>
        <color theme="1"/>
        <rFont val="宋体"/>
        <charset val="134"/>
      </rPr>
      <t>留坝县武关驿镇松树坝村强村富民有限公司</t>
    </r>
  </si>
  <si>
    <r>
      <rPr>
        <sz val="12"/>
        <color theme="1"/>
        <rFont val="Times New Roman"/>
        <charset val="134"/>
      </rPr>
      <t>2026</t>
    </r>
    <r>
      <rPr>
        <sz val="12"/>
        <color theme="1"/>
        <rFont val="宋体"/>
        <charset val="134"/>
      </rPr>
      <t>年留坝县火烧店镇佛爷坝村食用菌大棚提质增效项目</t>
    </r>
  </si>
  <si>
    <r>
      <rPr>
        <b/>
        <sz val="12"/>
        <color theme="1"/>
        <rFont val="宋体"/>
        <charset val="134"/>
      </rPr>
      <t>财政投入建设内容：</t>
    </r>
    <r>
      <rPr>
        <sz val="12"/>
        <color theme="1"/>
        <rFont val="宋体"/>
        <charset val="134"/>
      </rPr>
      <t>提升改造食用菌标准大棚</t>
    </r>
    <r>
      <rPr>
        <sz val="12"/>
        <color theme="1"/>
        <rFont val="Times New Roman"/>
        <charset val="134"/>
      </rPr>
      <t>25</t>
    </r>
    <r>
      <rPr>
        <sz val="12"/>
        <color theme="1"/>
        <rFont val="宋体"/>
        <charset val="134"/>
      </rPr>
      <t>个，均长</t>
    </r>
    <r>
      <rPr>
        <sz val="12"/>
        <color theme="1"/>
        <rFont val="Times New Roman"/>
        <charset val="134"/>
      </rPr>
      <t>24</t>
    </r>
    <r>
      <rPr>
        <sz val="12"/>
        <color theme="1"/>
        <rFont val="宋体"/>
        <charset val="134"/>
      </rPr>
      <t>米、宽</t>
    </r>
    <r>
      <rPr>
        <sz val="12"/>
        <color theme="1"/>
        <rFont val="Times New Roman"/>
        <charset val="134"/>
      </rPr>
      <t>8</t>
    </r>
    <r>
      <rPr>
        <sz val="12"/>
        <color theme="1"/>
        <rFont val="宋体"/>
        <charset val="134"/>
      </rPr>
      <t xml:space="preserve">米，安装棚门、更换内架、配套喷淋管网、智能控制系统及排水沟等。                                                </t>
    </r>
    <r>
      <rPr>
        <sz val="12"/>
        <color theme="1"/>
        <rFont val="Times New Roman"/>
        <charset val="134"/>
      </rPr>
      <t xml:space="preserve">                                        </t>
    </r>
    <r>
      <rPr>
        <b/>
        <sz val="12"/>
        <color theme="1"/>
        <rFont val="宋体"/>
        <charset val="134"/>
      </rPr>
      <t>企业投入建设内容：</t>
    </r>
    <r>
      <rPr>
        <sz val="12"/>
        <color theme="1"/>
        <rFont val="宋体"/>
        <charset val="134"/>
      </rPr>
      <t>更换遮阴网、薄膜，购买生产相关设施及材料，推动年生产食用菌菌筒</t>
    </r>
    <r>
      <rPr>
        <sz val="12"/>
        <color theme="1"/>
        <rFont val="Times New Roman"/>
        <charset val="134"/>
      </rPr>
      <t>12.5</t>
    </r>
    <r>
      <rPr>
        <sz val="12"/>
        <color theme="1"/>
        <rFont val="宋体"/>
        <charset val="134"/>
      </rPr>
      <t>万筒。</t>
    </r>
  </si>
  <si>
    <r>
      <rPr>
        <sz val="12"/>
        <color theme="1"/>
        <rFont val="宋体"/>
        <charset val="134"/>
      </rPr>
      <t>火烧店镇佛爷坝村</t>
    </r>
  </si>
  <si>
    <r>
      <rPr>
        <sz val="12"/>
        <color theme="1"/>
        <rFont val="宋体"/>
        <charset val="134"/>
      </rPr>
      <t>带动</t>
    </r>
    <r>
      <rPr>
        <sz val="12"/>
        <color theme="1"/>
        <rFont val="Times New Roman"/>
        <charset val="134"/>
      </rPr>
      <t>20</t>
    </r>
    <r>
      <rPr>
        <sz val="12"/>
        <color theme="1"/>
        <rFont val="宋体"/>
        <charset val="134"/>
      </rPr>
      <t>户</t>
    </r>
    <r>
      <rPr>
        <sz val="12"/>
        <color theme="1"/>
        <rFont val="Times New Roman"/>
        <charset val="134"/>
      </rPr>
      <t>46</t>
    </r>
    <r>
      <rPr>
        <sz val="12"/>
        <color theme="1"/>
        <rFont val="宋体"/>
        <charset val="134"/>
      </rPr>
      <t>人参与食用菌产业、收益分红、务工增收，其中带动脱贫户和监测对象</t>
    </r>
    <r>
      <rPr>
        <sz val="12"/>
        <color theme="1"/>
        <rFont val="Times New Roman"/>
        <charset val="134"/>
      </rPr>
      <t>4</t>
    </r>
    <r>
      <rPr>
        <sz val="12"/>
        <color theme="1"/>
        <rFont val="宋体"/>
        <charset val="134"/>
      </rPr>
      <t>户</t>
    </r>
    <r>
      <rPr>
        <sz val="12"/>
        <color theme="1"/>
        <rFont val="Times New Roman"/>
        <charset val="134"/>
      </rPr>
      <t>12</t>
    </r>
    <r>
      <rPr>
        <sz val="12"/>
        <color theme="1"/>
        <rFont val="宋体"/>
        <charset val="134"/>
      </rPr>
      <t>人实现户均增收</t>
    </r>
    <r>
      <rPr>
        <sz val="12"/>
        <color theme="1"/>
        <rFont val="Times New Roman"/>
        <charset val="134"/>
      </rPr>
      <t>800</t>
    </r>
    <r>
      <rPr>
        <sz val="12"/>
        <color theme="1"/>
        <rFont val="宋体"/>
        <charset val="134"/>
      </rPr>
      <t>元。资产租赁给留坝县火烧店镇佛爷坝村强村富民有限公司运营，增加村集体经济收入</t>
    </r>
    <r>
      <rPr>
        <sz val="12"/>
        <color theme="1"/>
        <rFont val="Times New Roman"/>
        <charset val="134"/>
      </rPr>
      <t>4</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</si>
  <si>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县农业</t>
    </r>
    <r>
      <rPr>
        <sz val="12"/>
        <color theme="1"/>
        <rFont val="Times New Roman"/>
        <charset val="134"/>
      </rPr>
      <t xml:space="preserve">
</t>
    </r>
    <r>
      <rPr>
        <sz val="12"/>
        <color theme="1"/>
        <rFont val="宋体"/>
        <charset val="134"/>
      </rPr>
      <t>农村局</t>
    </r>
  </si>
  <si>
    <r>
      <rPr>
        <sz val="12"/>
        <color theme="1"/>
        <rFont val="宋体"/>
        <charset val="134"/>
      </rPr>
      <t>火烧店镇人民政府</t>
    </r>
  </si>
  <si>
    <t>王熙</t>
  </si>
  <si>
    <t>0916-3956108</t>
  </si>
  <si>
    <r>
      <rPr>
        <sz val="14"/>
        <color theme="1"/>
        <rFont val="宋体"/>
        <charset val="134"/>
      </rPr>
      <t>留坝县火烧店镇佛爷坝村强村富民有限公司</t>
    </r>
  </si>
  <si>
    <r>
      <rPr>
        <sz val="14"/>
        <rFont val="Times New Roman"/>
        <charset val="134"/>
      </rPr>
      <t>2025</t>
    </r>
    <r>
      <rPr>
        <sz val="14"/>
        <rFont val="宋体"/>
        <charset val="134"/>
      </rPr>
      <t>年</t>
    </r>
    <r>
      <rPr>
        <sz val="14"/>
        <rFont val="Times New Roman"/>
        <charset val="134"/>
      </rPr>
      <t>4</t>
    </r>
    <r>
      <rPr>
        <sz val="14"/>
        <rFont val="宋体"/>
        <charset val="134"/>
      </rPr>
      <t>季度</t>
    </r>
  </si>
  <si>
    <r>
      <rPr>
        <sz val="12"/>
        <color theme="1"/>
        <rFont val="Times New Roman"/>
        <charset val="134"/>
      </rPr>
      <t>2026</t>
    </r>
    <r>
      <rPr>
        <sz val="12"/>
        <color theme="1"/>
        <rFont val="宋体"/>
        <charset val="134"/>
      </rPr>
      <t>年留坝县火烧店镇烧房坝村百万筒食用菌示范基地提质增效项目</t>
    </r>
  </si>
  <si>
    <r>
      <rPr>
        <b/>
        <sz val="12"/>
        <color theme="1"/>
        <rFont val="宋体"/>
        <charset val="134"/>
      </rPr>
      <t>财政投入建设内容：</t>
    </r>
    <r>
      <rPr>
        <sz val="12"/>
        <color theme="1"/>
        <rFont val="宋体"/>
        <charset val="134"/>
      </rPr>
      <t>提升改造食用菌标准大棚</t>
    </r>
    <r>
      <rPr>
        <sz val="12"/>
        <color theme="1"/>
        <rFont val="Times New Roman"/>
        <charset val="134"/>
      </rPr>
      <t>30</t>
    </r>
    <r>
      <rPr>
        <sz val="12"/>
        <color theme="1"/>
        <rFont val="宋体"/>
        <charset val="134"/>
      </rPr>
      <t>个，均长</t>
    </r>
    <r>
      <rPr>
        <sz val="12"/>
        <color theme="1"/>
        <rFont val="Times New Roman"/>
        <charset val="134"/>
      </rPr>
      <t>24</t>
    </r>
    <r>
      <rPr>
        <sz val="12"/>
        <color theme="1"/>
        <rFont val="宋体"/>
        <charset val="134"/>
      </rPr>
      <t>米、宽</t>
    </r>
    <r>
      <rPr>
        <sz val="12"/>
        <color theme="1"/>
        <rFont val="Times New Roman"/>
        <charset val="134"/>
      </rPr>
      <t>8</t>
    </r>
    <r>
      <rPr>
        <sz val="12"/>
        <color theme="1"/>
        <rFont val="宋体"/>
        <charset val="134"/>
      </rPr>
      <t>米，配套喷淋管网、智能控制系统及排水沟等；硬化食用菌基地场地</t>
    </r>
    <r>
      <rPr>
        <sz val="12"/>
        <color theme="1"/>
        <rFont val="Times New Roman"/>
        <charset val="134"/>
      </rPr>
      <t>500</t>
    </r>
    <r>
      <rPr>
        <sz val="12"/>
        <color theme="1"/>
        <rFont val="宋体"/>
        <charset val="134"/>
      </rPr>
      <t>平方米，购买除硫软化水系统</t>
    </r>
    <r>
      <rPr>
        <sz val="12"/>
        <color theme="1"/>
        <rFont val="Times New Roman"/>
        <charset val="134"/>
      </rPr>
      <t>1</t>
    </r>
    <r>
      <rPr>
        <sz val="12"/>
        <color theme="1"/>
        <rFont val="宋体"/>
        <charset val="134"/>
      </rPr>
      <t>套、水流控制系统</t>
    </r>
    <r>
      <rPr>
        <sz val="12"/>
        <color theme="1"/>
        <rFont val="Times New Roman"/>
        <charset val="134"/>
      </rPr>
      <t>1</t>
    </r>
    <r>
      <rPr>
        <sz val="12"/>
        <color theme="1"/>
        <rFont val="宋体"/>
        <charset val="134"/>
      </rPr>
      <t>套、空压机</t>
    </r>
    <r>
      <rPr>
        <sz val="12"/>
        <color theme="1"/>
        <rFont val="Times New Roman"/>
        <charset val="134"/>
      </rPr>
      <t>1</t>
    </r>
    <r>
      <rPr>
        <sz val="12"/>
        <color theme="1"/>
        <rFont val="宋体"/>
        <charset val="134"/>
      </rPr>
      <t>台。</t>
    </r>
    <r>
      <rPr>
        <sz val="12"/>
        <color theme="1"/>
        <rFont val="Times New Roman"/>
        <charset val="134"/>
      </rPr>
      <t xml:space="preserve">                                                                                                                                    </t>
    </r>
    <r>
      <rPr>
        <b/>
        <sz val="12"/>
        <color theme="1"/>
        <rFont val="宋体"/>
        <charset val="134"/>
      </rPr>
      <t>企业投入建设内容：</t>
    </r>
    <r>
      <rPr>
        <sz val="12"/>
        <color theme="1"/>
        <rFont val="宋体"/>
        <charset val="134"/>
      </rPr>
      <t>更换遮阴网、薄膜，购买生产相关设施及材料，推动年生产食用菌菌筒</t>
    </r>
    <r>
      <rPr>
        <sz val="12"/>
        <color theme="1"/>
        <rFont val="Times New Roman"/>
        <charset val="134"/>
      </rPr>
      <t>15</t>
    </r>
    <r>
      <rPr>
        <sz val="12"/>
        <color theme="1"/>
        <rFont val="宋体"/>
        <charset val="134"/>
      </rPr>
      <t>万筒。</t>
    </r>
  </si>
  <si>
    <r>
      <rPr>
        <sz val="12"/>
        <color theme="1"/>
        <rFont val="宋体"/>
        <charset val="134"/>
      </rPr>
      <t>火烧店镇烧房坝村</t>
    </r>
  </si>
  <si>
    <r>
      <rPr>
        <sz val="12"/>
        <color theme="1"/>
        <rFont val="宋体"/>
        <charset val="134"/>
      </rPr>
      <t>带动</t>
    </r>
    <r>
      <rPr>
        <sz val="12"/>
        <color theme="1"/>
        <rFont val="Times New Roman"/>
        <charset val="134"/>
      </rPr>
      <t>15</t>
    </r>
    <r>
      <rPr>
        <sz val="12"/>
        <color theme="1"/>
        <rFont val="宋体"/>
        <charset val="134"/>
      </rPr>
      <t>户</t>
    </r>
    <r>
      <rPr>
        <sz val="12"/>
        <color theme="1"/>
        <rFont val="Times New Roman"/>
        <charset val="134"/>
      </rPr>
      <t>56</t>
    </r>
    <r>
      <rPr>
        <sz val="12"/>
        <color theme="1"/>
        <rFont val="宋体"/>
        <charset val="134"/>
      </rPr>
      <t>人参与食用菌产业、收益分红、务工增收，其中带动脱贫户和监测对象</t>
    </r>
    <r>
      <rPr>
        <sz val="12"/>
        <color theme="1"/>
        <rFont val="Times New Roman"/>
        <charset val="134"/>
      </rPr>
      <t>5</t>
    </r>
    <r>
      <rPr>
        <sz val="12"/>
        <color theme="1"/>
        <rFont val="宋体"/>
        <charset val="134"/>
      </rPr>
      <t>户</t>
    </r>
    <r>
      <rPr>
        <sz val="12"/>
        <color theme="1"/>
        <rFont val="Times New Roman"/>
        <charset val="134"/>
      </rPr>
      <t>17</t>
    </r>
    <r>
      <rPr>
        <sz val="12"/>
        <color theme="1"/>
        <rFont val="宋体"/>
        <charset val="134"/>
      </rPr>
      <t>人实现户均增收</t>
    </r>
    <r>
      <rPr>
        <sz val="12"/>
        <color theme="1"/>
        <rFont val="Times New Roman"/>
        <charset val="134"/>
      </rPr>
      <t>500</t>
    </r>
    <r>
      <rPr>
        <sz val="12"/>
        <color theme="1"/>
        <rFont val="宋体"/>
        <charset val="134"/>
      </rPr>
      <t>元。资产租赁给留坝县火烧店镇烧房坝村强村富民有限公司运营，增加村集体经济收入</t>
    </r>
    <r>
      <rPr>
        <sz val="12"/>
        <color theme="1"/>
        <rFont val="Times New Roman"/>
        <charset val="134"/>
      </rPr>
      <t>6</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</si>
  <si>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留坝县火烧店镇烧房坝村强村富民有限公司</t>
    </r>
  </si>
  <si>
    <r>
      <rPr>
        <sz val="12"/>
        <color theme="1"/>
        <rFont val="Times New Roman"/>
        <charset val="134"/>
      </rPr>
      <t>2026</t>
    </r>
    <r>
      <rPr>
        <sz val="12"/>
        <color theme="1"/>
        <rFont val="宋体"/>
        <charset val="134"/>
      </rPr>
      <t>年留坝县江口镇河西社区中药材种苗繁育基地建设项目</t>
    </r>
  </si>
  <si>
    <r>
      <rPr>
        <b/>
        <sz val="12"/>
        <color theme="1"/>
        <rFont val="宋体"/>
        <charset val="134"/>
      </rPr>
      <t>财政投入建设内容：</t>
    </r>
    <r>
      <rPr>
        <sz val="12"/>
        <color theme="1"/>
        <rFont val="宋体"/>
        <charset val="134"/>
      </rPr>
      <t xml:space="preserve">建设总占地50亩（约 33333.5㎡），采用连栋式钢结构框架设计，共建设连栋温室大棚10栋（单栋跨度8-10m、长度 50-60m，肩高3.5-4m，顶高.5-6m），框架选用热镀锌钢管，防腐防锈且承载性强，棚体间距预留3-4m消防通道与操作空间。新建净化车间600平米，购置西洋参清洗机、切片机、筛片机的设备1套，配套电烘干房1座，新建50亩联栋温室大棚。                                                                 </t>
    </r>
    <r>
      <rPr>
        <b/>
        <sz val="12"/>
        <color theme="1"/>
        <rFont val="宋体"/>
        <charset val="134"/>
      </rPr>
      <t>企业投入建设内容：</t>
    </r>
    <r>
      <rPr>
        <sz val="12"/>
        <color theme="1"/>
        <rFont val="宋体"/>
        <charset val="134"/>
      </rPr>
      <t>灌溉与水肥一体化系统：铺设地埋主管道、分区域支管道及滴灌/微喷带，覆盖全部种植区域；配套建设100m³蓄水池1座、水肥混合罐（5m³）2个，安装智能水肥一体机3-4台，实现精准灌溉、按需施肥，节水节肥率达40%以上；购买西洋参、淫羊藿、天麻等中药材种子种苗50亩，有机肥1300吨。</t>
    </r>
  </si>
  <si>
    <t>新建</t>
  </si>
  <si>
    <t>江口镇河西社区</t>
  </si>
  <si>
    <r>
      <rPr>
        <sz val="12"/>
        <color theme="1"/>
        <rFont val="宋体"/>
        <charset val="134"/>
      </rPr>
      <t>带动农户</t>
    </r>
    <r>
      <rPr>
        <sz val="12"/>
        <color theme="1"/>
        <rFont val="Times New Roman"/>
        <charset val="134"/>
      </rPr>
      <t>150</t>
    </r>
    <r>
      <rPr>
        <sz val="12"/>
        <color theme="1"/>
        <rFont val="宋体"/>
        <charset val="134"/>
      </rPr>
      <t>户</t>
    </r>
    <r>
      <rPr>
        <sz val="12"/>
        <color theme="1"/>
        <rFont val="Times New Roman"/>
        <charset val="134"/>
      </rPr>
      <t>487</t>
    </r>
    <r>
      <rPr>
        <sz val="12"/>
        <color theme="1"/>
        <rFont val="宋体"/>
        <charset val="134"/>
      </rPr>
      <t>人参与发展中药材种植，中药材育苗、务工增收，实现中药材育苗销售收入500万元以上，增加本县税收50万元。资产租赁给陕西秦脉百草生物科技有限公司运营，预计每年增加村集体经济收益20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</si>
  <si>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t>通过务工、收益分红及发展中药材产业增收</t>
  </si>
  <si>
    <r>
      <rPr>
        <sz val="12"/>
        <color theme="1"/>
        <rFont val="宋体"/>
        <charset val="134"/>
      </rPr>
      <t>留坝县两山集团</t>
    </r>
  </si>
  <si>
    <t>张富佳</t>
  </si>
  <si>
    <t>陕西秦脉百草生物科技有限公司</t>
  </si>
  <si>
    <r>
      <rPr>
        <sz val="14"/>
        <rFont val="Times New Roman"/>
        <charset val="134"/>
      </rPr>
      <t>2026</t>
    </r>
    <r>
      <rPr>
        <sz val="14"/>
        <rFont val="宋体"/>
        <charset val="134"/>
      </rPr>
      <t>年</t>
    </r>
    <r>
      <rPr>
        <sz val="14"/>
        <rFont val="Times New Roman"/>
        <charset val="134"/>
      </rPr>
      <t>1</t>
    </r>
    <r>
      <rPr>
        <sz val="14"/>
        <rFont val="宋体"/>
        <charset val="134"/>
      </rPr>
      <t>季度</t>
    </r>
  </si>
  <si>
    <r>
      <rPr>
        <sz val="12"/>
        <color theme="1"/>
        <rFont val="Times New Roman"/>
        <charset val="134"/>
      </rPr>
      <t>2026</t>
    </r>
    <r>
      <rPr>
        <sz val="12"/>
        <color theme="1"/>
        <rFont val="宋体"/>
        <charset val="134"/>
      </rPr>
      <t>年留坝县马道镇中药材种苗繁育示范基地建设项目</t>
    </r>
  </si>
  <si>
    <r>
      <rPr>
        <b/>
        <sz val="12"/>
        <color theme="1"/>
        <rFont val="宋体"/>
        <charset val="134"/>
      </rPr>
      <t>财政投入建设内容：</t>
    </r>
    <r>
      <rPr>
        <sz val="12"/>
        <color theme="1"/>
        <rFont val="宋体"/>
        <charset val="134"/>
      </rPr>
      <t>改建大棚20个（平均面积230-280平方米），包括增加喷淋、更换钢管；新建30立方蓄水池1座，配套安装智能灌溉管网；平整土地10亩，土壤改良10亩等，改建种苗选育、培育车间1处</t>
    </r>
    <r>
      <rPr>
        <b/>
        <sz val="12"/>
        <color theme="1"/>
        <rFont val="宋体"/>
        <charset val="134"/>
      </rPr>
      <t>，</t>
    </r>
    <r>
      <rPr>
        <sz val="12"/>
        <color theme="1"/>
        <rFont val="宋体"/>
        <charset val="134"/>
      </rPr>
      <t xml:space="preserve">配套气候管理等系统。
</t>
    </r>
    <r>
      <rPr>
        <b/>
        <sz val="12"/>
        <color theme="1"/>
        <rFont val="宋体"/>
        <charset val="134"/>
      </rPr>
      <t>企业投入建设内容：</t>
    </r>
    <r>
      <rPr>
        <sz val="12"/>
        <color theme="1"/>
        <rFont val="宋体"/>
        <charset val="134"/>
      </rPr>
      <t>购买并培育毛慈菇等中药材种子10亩及配套辅料，为中药材新品中种苗培育提供优质种苗保障。</t>
    </r>
  </si>
  <si>
    <t>马道镇
沙坝村</t>
  </si>
  <si>
    <t>带动农户149户428人带动生产、收益分红、务工增收，其中脱贫户及监测对象59户175人，户均增收500元。资产租赁给汉中富翔农业科技有限公司运营，预计增加村集体经济收入2.4万元以上，村集体经济收入的30%用于给全村脱贫人口和监测对象为主的农户进行差异化分红，集体经济收入的70%用于产业扩大再生产、提取公积金和公益金。项目采取以工代赈方式，带动群众通过务工增收，发放劳务报酬比例不得低于18%。村集体明确管护运营人员，确保持续发挥效益，项目形成经营性资产归村集体所有。</t>
  </si>
  <si>
    <t>县农业农村局</t>
  </si>
  <si>
    <t>马道镇人民政府</t>
  </si>
  <si>
    <t>汉中富翔农业科技有限公司</t>
  </si>
  <si>
    <t>储备项目（改建大棚在玉皇庙镇两河口村，原马道镇投入到王大元椴木香菇种植项目）</t>
  </si>
  <si>
    <r>
      <rPr>
        <sz val="14"/>
        <rFont val="宋体"/>
        <charset val="134"/>
      </rPr>
      <t>②养殖业基地</t>
    </r>
  </si>
  <si>
    <r>
      <rPr>
        <sz val="12"/>
        <color theme="1"/>
        <rFont val="Times New Roman"/>
        <charset val="134"/>
      </rPr>
      <t>2026</t>
    </r>
    <r>
      <rPr>
        <sz val="12"/>
        <color theme="1"/>
        <rFont val="宋体"/>
        <charset val="134"/>
      </rPr>
      <t>年留坝县马道镇马道街社区林下土鸡养殖项目</t>
    </r>
  </si>
  <si>
    <r>
      <rPr>
        <b/>
        <sz val="12"/>
        <color theme="1"/>
        <rFont val="宋体"/>
        <charset val="134"/>
      </rPr>
      <t>财政投入建设内容：</t>
    </r>
    <r>
      <rPr>
        <sz val="12"/>
        <color theme="1"/>
        <rFont val="宋体"/>
        <charset val="134"/>
      </rPr>
      <t>建设畜禽化粪池</t>
    </r>
    <r>
      <rPr>
        <sz val="12"/>
        <color theme="1"/>
        <rFont val="Times New Roman"/>
        <charset val="134"/>
      </rPr>
      <t>1</t>
    </r>
    <r>
      <rPr>
        <sz val="12"/>
        <color theme="1"/>
        <rFont val="宋体"/>
        <charset val="134"/>
      </rPr>
      <t>座</t>
    </r>
    <r>
      <rPr>
        <sz val="12"/>
        <color theme="1"/>
        <rFont val="Times New Roman"/>
        <charset val="134"/>
      </rPr>
      <t>10</t>
    </r>
    <r>
      <rPr>
        <sz val="12"/>
        <color theme="1"/>
        <rFont val="宋体"/>
        <charset val="134"/>
      </rPr>
      <t>立方米，修缮围网、鸡舍、生产用房，购置畜禽饮水设备</t>
    </r>
    <r>
      <rPr>
        <sz val="12"/>
        <color theme="1"/>
        <rFont val="Times New Roman"/>
        <charset val="134"/>
      </rPr>
      <t>5</t>
    </r>
    <r>
      <rPr>
        <sz val="12"/>
        <color theme="1"/>
        <rFont val="宋体"/>
        <charset val="134"/>
      </rPr>
      <t>套，同时配套完善水、电等相关基础设施。</t>
    </r>
    <r>
      <rPr>
        <sz val="12"/>
        <color theme="1"/>
        <rFont val="Times New Roman"/>
        <charset val="134"/>
      </rPr>
      <t xml:space="preserve">
</t>
    </r>
    <r>
      <rPr>
        <b/>
        <sz val="12"/>
        <color theme="1"/>
        <rFont val="宋体"/>
        <charset val="134"/>
      </rPr>
      <t>企业投入建设内容：</t>
    </r>
    <r>
      <rPr>
        <sz val="12"/>
        <color theme="1"/>
        <rFont val="宋体"/>
        <charset val="134"/>
      </rPr>
      <t>购置栖架（供鸡休息，高度</t>
    </r>
    <r>
      <rPr>
        <sz val="12"/>
        <color theme="1"/>
        <rFont val="Times New Roman"/>
        <charset val="134"/>
      </rPr>
      <t>50-80cm</t>
    </r>
    <r>
      <rPr>
        <sz val="12"/>
        <color theme="1"/>
        <rFont val="宋体"/>
        <charset val="134"/>
      </rPr>
      <t>）、产蛋箱（暗处设置，每</t>
    </r>
    <r>
      <rPr>
        <sz val="12"/>
        <color theme="1"/>
        <rFont val="Times New Roman"/>
        <charset val="134"/>
      </rPr>
      <t>5-10</t>
    </r>
    <r>
      <rPr>
        <sz val="12"/>
        <color theme="1"/>
        <rFont val="宋体"/>
        <charset val="134"/>
      </rPr>
      <t>只鸡</t>
    </r>
    <r>
      <rPr>
        <sz val="12"/>
        <color theme="1"/>
        <rFont val="Times New Roman"/>
        <charset val="134"/>
      </rPr>
      <t>1</t>
    </r>
    <r>
      <rPr>
        <sz val="12"/>
        <color theme="1"/>
        <rFont val="宋体"/>
        <charset val="134"/>
      </rPr>
      <t>个）、自动饮水器、配备饲料加工设备，投放鸡苗</t>
    </r>
    <r>
      <rPr>
        <sz val="12"/>
        <color theme="1"/>
        <rFont val="Times New Roman"/>
        <charset val="134"/>
      </rPr>
      <t>10000</t>
    </r>
    <r>
      <rPr>
        <sz val="12"/>
        <color theme="1"/>
        <rFont val="宋体"/>
        <charset val="134"/>
      </rPr>
      <t>只。</t>
    </r>
  </si>
  <si>
    <r>
      <rPr>
        <sz val="12"/>
        <color theme="1"/>
        <rFont val="宋体"/>
        <charset val="134"/>
      </rPr>
      <t>马道镇</t>
    </r>
    <r>
      <rPr>
        <sz val="12"/>
        <color theme="1"/>
        <rFont val="Times New Roman"/>
        <charset val="134"/>
      </rPr>
      <t xml:space="preserve">
</t>
    </r>
    <r>
      <rPr>
        <sz val="12"/>
        <color theme="1"/>
        <rFont val="宋体"/>
        <charset val="134"/>
      </rPr>
      <t>马道街社区</t>
    </r>
  </si>
  <si>
    <r>
      <rPr>
        <sz val="12"/>
        <color theme="1"/>
        <rFont val="宋体"/>
        <charset val="134"/>
      </rPr>
      <t>带动农户</t>
    </r>
    <r>
      <rPr>
        <sz val="12"/>
        <color theme="1"/>
        <rFont val="Times New Roman"/>
        <charset val="134"/>
      </rPr>
      <t>20</t>
    </r>
    <r>
      <rPr>
        <sz val="12"/>
        <color theme="1"/>
        <rFont val="宋体"/>
        <charset val="134"/>
      </rPr>
      <t>户</t>
    </r>
    <r>
      <rPr>
        <sz val="12"/>
        <color theme="1"/>
        <rFont val="Times New Roman"/>
        <charset val="134"/>
      </rPr>
      <t>46</t>
    </r>
    <r>
      <rPr>
        <sz val="12"/>
        <color theme="1"/>
        <rFont val="宋体"/>
        <charset val="134"/>
      </rPr>
      <t>人通过务工、收益分红及发展土鸡产业增收，其中带动脱贫户和监测对象</t>
    </r>
    <r>
      <rPr>
        <sz val="12"/>
        <color theme="1"/>
        <rFont val="Times New Roman"/>
        <charset val="134"/>
      </rPr>
      <t>12</t>
    </r>
    <r>
      <rPr>
        <sz val="12"/>
        <color theme="1"/>
        <rFont val="宋体"/>
        <charset val="134"/>
      </rPr>
      <t>户</t>
    </r>
    <r>
      <rPr>
        <sz val="12"/>
        <color theme="1"/>
        <rFont val="Times New Roman"/>
        <charset val="134"/>
      </rPr>
      <t>22</t>
    </r>
    <r>
      <rPr>
        <sz val="12"/>
        <color theme="1"/>
        <rFont val="宋体"/>
        <charset val="134"/>
      </rPr>
      <t>人，预计年增加村集体经济收入</t>
    </r>
    <r>
      <rPr>
        <sz val="12"/>
        <color theme="1"/>
        <rFont val="Times New Roman"/>
        <charset val="134"/>
      </rPr>
      <t>0.5</t>
    </r>
    <r>
      <rPr>
        <sz val="12"/>
        <color theme="1"/>
        <rFont val="宋体"/>
        <charset val="134"/>
      </rPr>
      <t>万元。资产租赁给留坝县马道镇马道街社区强村富民有限公司运营，村集体经济收入的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</si>
  <si>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通过务工、收益分红及发展土鸡产业增收</t>
    </r>
  </si>
  <si>
    <t>留坝县马道镇马道街社区强村富民有限公司、留坝县山城农特产品有限公司</t>
  </si>
  <si>
    <r>
      <rPr>
        <sz val="12"/>
        <rFont val="Times New Roman"/>
        <charset val="134"/>
      </rPr>
      <t>2026</t>
    </r>
    <r>
      <rPr>
        <sz val="12"/>
        <rFont val="宋体"/>
        <charset val="134"/>
      </rPr>
      <t>年留坝县玉皇庙镇晏家坟村鸡苗育雏基地建设项目</t>
    </r>
  </si>
  <si>
    <r>
      <rPr>
        <b/>
        <sz val="12"/>
        <rFont val="宋体"/>
        <charset val="134"/>
      </rPr>
      <t>财政投入建设内容：</t>
    </r>
    <r>
      <rPr>
        <sz val="12"/>
        <rFont val="宋体"/>
        <charset val="134"/>
      </rPr>
      <t>改建岭南牧业闲置羊场，对场内原有设施进行提升，平整硬化场地及通场道路，建设饲料加工车间，配备粉碎机、混合机等设备，安装自动化饮水设备（如乳头饮水器），配套水质净化装置，配套建设堆粪池一个</t>
    </r>
    <r>
      <rPr>
        <sz val="12"/>
        <rFont val="Times New Roman"/>
        <charset val="134"/>
      </rPr>
      <t>50</t>
    </r>
    <r>
      <rPr>
        <sz val="12"/>
        <rFont val="宋体"/>
        <charset val="134"/>
      </rPr>
      <t>立方米，建设粪污处理系统（如发酵床、沼气池）和污水处理设备，安装刮粪机、输粪皮带等粪污处理设备，增温设备（含管路），鸡苗育雏笼支架等配套设施设备，完成场内水电安装。</t>
    </r>
    <r>
      <rPr>
        <b/>
        <sz val="12"/>
        <rFont val="Times New Roman"/>
        <charset val="134"/>
      </rPr>
      <t xml:space="preserve">
</t>
    </r>
    <r>
      <rPr>
        <b/>
        <sz val="12"/>
        <rFont val="宋体"/>
        <charset val="134"/>
      </rPr>
      <t>企业投入建设内容：</t>
    </r>
    <r>
      <rPr>
        <sz val="12"/>
        <rFont val="宋体"/>
        <charset val="134"/>
      </rPr>
      <t>购买成套育雏笼</t>
    </r>
    <r>
      <rPr>
        <sz val="12"/>
        <rFont val="Times New Roman"/>
        <charset val="134"/>
      </rPr>
      <t>1500</t>
    </r>
    <r>
      <rPr>
        <sz val="12"/>
        <rFont val="宋体"/>
        <charset val="134"/>
      </rPr>
      <t>组，购置场内转运工具车</t>
    </r>
    <r>
      <rPr>
        <sz val="12"/>
        <rFont val="Times New Roman"/>
        <charset val="134"/>
      </rPr>
      <t>6</t>
    </r>
    <r>
      <rPr>
        <sz val="12"/>
        <rFont val="宋体"/>
        <charset val="134"/>
      </rPr>
      <t>辆、鸡苗运输车辆</t>
    </r>
    <r>
      <rPr>
        <sz val="12"/>
        <rFont val="Times New Roman"/>
        <charset val="134"/>
      </rPr>
      <t>1</t>
    </r>
    <r>
      <rPr>
        <sz val="12"/>
        <rFont val="宋体"/>
        <charset val="134"/>
      </rPr>
      <t>辆、清洗消毒车</t>
    </r>
    <r>
      <rPr>
        <sz val="12"/>
        <rFont val="Times New Roman"/>
        <charset val="134"/>
      </rPr>
      <t>2</t>
    </r>
    <r>
      <rPr>
        <sz val="12"/>
        <rFont val="宋体"/>
        <charset val="134"/>
      </rPr>
      <t>辆、转运鸡笼</t>
    </r>
    <r>
      <rPr>
        <sz val="12"/>
        <rFont val="Times New Roman"/>
        <charset val="134"/>
      </rPr>
      <t>300</t>
    </r>
    <r>
      <rPr>
        <sz val="12"/>
        <rFont val="宋体"/>
        <charset val="134"/>
      </rPr>
      <t>个，配套建设办公场所</t>
    </r>
    <r>
      <rPr>
        <sz val="12"/>
        <rFont val="Times New Roman"/>
        <charset val="134"/>
      </rPr>
      <t>1</t>
    </r>
    <r>
      <rPr>
        <sz val="12"/>
        <rFont val="宋体"/>
        <charset val="134"/>
      </rPr>
      <t>间、兽药、医疗器械存储室</t>
    </r>
    <r>
      <rPr>
        <sz val="12"/>
        <rFont val="Times New Roman"/>
        <charset val="134"/>
      </rPr>
      <t>1</t>
    </r>
    <r>
      <rPr>
        <sz val="12"/>
        <rFont val="宋体"/>
        <charset val="134"/>
      </rPr>
      <t>间，厨房</t>
    </r>
    <r>
      <rPr>
        <sz val="12"/>
        <rFont val="Times New Roman"/>
        <charset val="134"/>
      </rPr>
      <t>1</t>
    </r>
    <r>
      <rPr>
        <sz val="12"/>
        <rFont val="宋体"/>
        <charset val="134"/>
      </rPr>
      <t>间、职工宿舍</t>
    </r>
    <r>
      <rPr>
        <sz val="12"/>
        <rFont val="Times New Roman"/>
        <charset val="134"/>
      </rPr>
      <t>1</t>
    </r>
    <r>
      <rPr>
        <sz val="12"/>
        <rFont val="宋体"/>
        <charset val="134"/>
      </rPr>
      <t>间。</t>
    </r>
  </si>
  <si>
    <r>
      <rPr>
        <sz val="12"/>
        <rFont val="宋体"/>
        <charset val="134"/>
      </rPr>
      <t>改建</t>
    </r>
  </si>
  <si>
    <r>
      <rPr>
        <sz val="12"/>
        <rFont val="宋体"/>
        <charset val="134"/>
      </rPr>
      <t>玉皇庙镇晏家坟村</t>
    </r>
  </si>
  <si>
    <r>
      <rPr>
        <sz val="12"/>
        <rFont val="宋体"/>
        <charset val="134"/>
      </rPr>
      <t>带动农户</t>
    </r>
    <r>
      <rPr>
        <sz val="12"/>
        <rFont val="Times New Roman"/>
        <charset val="134"/>
      </rPr>
      <t>15</t>
    </r>
    <r>
      <rPr>
        <sz val="12"/>
        <rFont val="宋体"/>
        <charset val="134"/>
      </rPr>
      <t>户</t>
    </r>
    <r>
      <rPr>
        <sz val="12"/>
        <rFont val="Times New Roman"/>
        <charset val="134"/>
      </rPr>
      <t>35</t>
    </r>
    <r>
      <rPr>
        <sz val="12"/>
        <rFont val="宋体"/>
        <charset val="134"/>
      </rPr>
      <t>人参与养鸡产业、收益分红、务工增收，其中脱贫户及监测对象</t>
    </r>
    <r>
      <rPr>
        <sz val="12"/>
        <rFont val="Times New Roman"/>
        <charset val="134"/>
      </rPr>
      <t>5</t>
    </r>
    <r>
      <rPr>
        <sz val="12"/>
        <rFont val="宋体"/>
        <charset val="134"/>
      </rPr>
      <t>户</t>
    </r>
    <r>
      <rPr>
        <sz val="12"/>
        <rFont val="Times New Roman"/>
        <charset val="134"/>
      </rPr>
      <t>10</t>
    </r>
    <r>
      <rPr>
        <sz val="12"/>
        <rFont val="宋体"/>
        <charset val="134"/>
      </rPr>
      <t>人，实现户均增收</t>
    </r>
    <r>
      <rPr>
        <sz val="12"/>
        <rFont val="Times New Roman"/>
        <charset val="134"/>
      </rPr>
      <t>500</t>
    </r>
    <r>
      <rPr>
        <sz val="12"/>
        <rFont val="宋体"/>
        <charset val="134"/>
      </rPr>
      <t>元。资产租赁给留坝县山城农特产品有限公司运营，预计年增加村集体收入</t>
    </r>
    <r>
      <rPr>
        <sz val="12"/>
        <rFont val="Times New Roman"/>
        <charset val="134"/>
      </rPr>
      <t>2.4</t>
    </r>
    <r>
      <rPr>
        <sz val="12"/>
        <rFont val="宋体"/>
        <charset val="134"/>
      </rPr>
      <t>万元，村集体经济收入的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用于产业扩大再生产、提取公积金和公益金。项目采取以工代赈方式，带动群众通过务工增收，发放劳务报酬比例不得低于</t>
    </r>
    <r>
      <rPr>
        <sz val="12"/>
        <rFont val="Times New Roman"/>
        <charset val="134"/>
      </rPr>
      <t>18%</t>
    </r>
    <r>
      <rPr>
        <sz val="12"/>
        <rFont val="宋体"/>
        <charset val="134"/>
      </rPr>
      <t>。村集体明确管护运营人员，确保持续发挥效益，项目形成经营性资产归村集体所有。</t>
    </r>
  </si>
  <si>
    <r>
      <rPr>
        <sz val="12"/>
        <rFont val="宋体"/>
        <charset val="134"/>
      </rPr>
      <t>参与养鸡产业、收益分红、务工增收</t>
    </r>
  </si>
  <si>
    <r>
      <rPr>
        <sz val="12"/>
        <rFont val="宋体"/>
        <charset val="134"/>
      </rPr>
      <t>县农业农村局</t>
    </r>
  </si>
  <si>
    <r>
      <rPr>
        <sz val="12"/>
        <rFont val="宋体"/>
        <charset val="134"/>
      </rPr>
      <t>玉皇庙镇人民政府</t>
    </r>
  </si>
  <si>
    <t>舒莹</t>
  </si>
  <si>
    <r>
      <rPr>
        <sz val="14"/>
        <rFont val="Times New Roman"/>
        <charset val="134"/>
      </rPr>
      <t>2026</t>
    </r>
    <r>
      <rPr>
        <sz val="14"/>
        <rFont val="宋体"/>
        <charset val="134"/>
      </rPr>
      <t>年</t>
    </r>
    <r>
      <rPr>
        <sz val="14"/>
        <rFont val="Times New Roman"/>
        <charset val="134"/>
      </rPr>
      <t>1</t>
    </r>
    <r>
      <rPr>
        <sz val="14"/>
        <rFont val="宋体"/>
        <charset val="134"/>
      </rPr>
      <t>月</t>
    </r>
    <r>
      <rPr>
        <sz val="14"/>
        <rFont val="Times New Roman"/>
        <charset val="134"/>
      </rPr>
      <t>-2026</t>
    </r>
    <r>
      <rPr>
        <sz val="14"/>
        <rFont val="宋体"/>
        <charset val="134"/>
      </rPr>
      <t>年</t>
    </r>
    <r>
      <rPr>
        <sz val="14"/>
        <rFont val="Times New Roman"/>
        <charset val="134"/>
      </rPr>
      <t>12</t>
    </r>
    <r>
      <rPr>
        <sz val="14"/>
        <rFont val="宋体"/>
        <charset val="134"/>
      </rPr>
      <t>月</t>
    </r>
  </si>
  <si>
    <t>留坝县山城农特产品有限公司</t>
  </si>
  <si>
    <r>
      <rPr>
        <sz val="12"/>
        <rFont val="Times New Roman"/>
        <charset val="134"/>
      </rPr>
      <t>2026</t>
    </r>
    <r>
      <rPr>
        <sz val="12"/>
        <rFont val="宋体"/>
        <charset val="134"/>
      </rPr>
      <t>年留坝县黑猪养殖产业提升项目</t>
    </r>
  </si>
  <si>
    <r>
      <rPr>
        <b/>
        <sz val="12"/>
        <rFont val="宋体"/>
        <charset val="134"/>
      </rPr>
      <t>财政投入建设内容：</t>
    </r>
    <r>
      <rPr>
        <sz val="12"/>
        <rFont val="Times New Roman"/>
        <charset val="134"/>
      </rPr>
      <t>1.</t>
    </r>
    <r>
      <rPr>
        <sz val="12"/>
        <rFont val="宋体"/>
        <charset val="134"/>
      </rPr>
      <t>关房子黑猪繁育基地进行提升改造：硬化场区道路</t>
    </r>
    <r>
      <rPr>
        <sz val="12"/>
        <rFont val="Times New Roman"/>
        <charset val="134"/>
      </rPr>
      <t>200</t>
    </r>
    <r>
      <rPr>
        <sz val="12"/>
        <rFont val="宋体"/>
        <charset val="134"/>
      </rPr>
      <t>米，修建基地围墙</t>
    </r>
    <r>
      <rPr>
        <sz val="12"/>
        <rFont val="Times New Roman"/>
        <charset val="134"/>
      </rPr>
      <t>900</t>
    </r>
    <r>
      <rPr>
        <sz val="12"/>
        <rFont val="宋体"/>
        <charset val="134"/>
      </rPr>
      <t>米，建设防疫、消毒通道，建设污水集污池</t>
    </r>
    <r>
      <rPr>
        <sz val="12"/>
        <rFont val="Times New Roman"/>
        <charset val="134"/>
      </rPr>
      <t>100</t>
    </r>
    <r>
      <rPr>
        <sz val="12"/>
        <rFont val="宋体"/>
        <charset val="134"/>
      </rPr>
      <t>立方米，出猪台</t>
    </r>
    <r>
      <rPr>
        <sz val="12"/>
        <rFont val="Times New Roman"/>
        <charset val="134"/>
      </rPr>
      <t>150</t>
    </r>
    <r>
      <rPr>
        <sz val="12"/>
        <rFont val="宋体"/>
        <charset val="134"/>
      </rPr>
      <t>立方米，完善场区消防通道</t>
    </r>
    <r>
      <rPr>
        <sz val="12"/>
        <rFont val="Times New Roman"/>
        <charset val="134"/>
      </rPr>
      <t>650</t>
    </r>
    <r>
      <rPr>
        <sz val="12"/>
        <rFont val="宋体"/>
        <charset val="134"/>
      </rPr>
      <t>米，配备消防、给水水箱等。</t>
    </r>
    <r>
      <rPr>
        <sz val="12"/>
        <rFont val="Times New Roman"/>
        <charset val="134"/>
      </rPr>
      <t>2.</t>
    </r>
    <r>
      <rPr>
        <sz val="12"/>
        <rFont val="宋体"/>
        <charset val="134"/>
      </rPr>
      <t>白庙子黑猪繁育基地改造：改造粪污排放系统</t>
    </r>
    <r>
      <rPr>
        <sz val="12"/>
        <rFont val="Times New Roman"/>
        <charset val="134"/>
      </rPr>
      <t>250</t>
    </r>
    <r>
      <rPr>
        <sz val="12"/>
        <rFont val="宋体"/>
        <charset val="134"/>
      </rPr>
      <t>平方，购置防锈彩钢围板</t>
    </r>
    <r>
      <rPr>
        <sz val="12"/>
        <rFont val="Times New Roman"/>
        <charset val="134"/>
      </rPr>
      <t>300</t>
    </r>
    <r>
      <rPr>
        <sz val="12"/>
        <rFont val="宋体"/>
        <charset val="134"/>
      </rPr>
      <t>米，购置生态发酵养殖床</t>
    </r>
    <r>
      <rPr>
        <sz val="12"/>
        <rFont val="Times New Roman"/>
        <charset val="134"/>
      </rPr>
      <t>400</t>
    </r>
    <r>
      <rPr>
        <sz val="12"/>
        <rFont val="宋体"/>
        <charset val="134"/>
      </rPr>
      <t>平方米，食槽水线</t>
    </r>
    <r>
      <rPr>
        <sz val="12"/>
        <rFont val="Times New Roman"/>
        <charset val="134"/>
      </rPr>
      <t>1000</t>
    </r>
    <r>
      <rPr>
        <sz val="12"/>
        <rFont val="宋体"/>
        <charset val="134"/>
      </rPr>
      <t>米，湿帘</t>
    </r>
    <r>
      <rPr>
        <sz val="12"/>
        <rFont val="Times New Roman"/>
        <charset val="134"/>
      </rPr>
      <t>10</t>
    </r>
    <r>
      <rPr>
        <sz val="12"/>
        <rFont val="宋体"/>
        <charset val="134"/>
      </rPr>
      <t>套，高保育床</t>
    </r>
    <r>
      <rPr>
        <sz val="12"/>
        <rFont val="Times New Roman"/>
        <charset val="134"/>
      </rPr>
      <t>25</t>
    </r>
    <r>
      <rPr>
        <sz val="12"/>
        <rFont val="宋体"/>
        <charset val="134"/>
      </rPr>
      <t>张。</t>
    </r>
    <r>
      <rPr>
        <sz val="12"/>
        <rFont val="Times New Roman"/>
        <charset val="134"/>
      </rPr>
      <t xml:space="preserve">
</t>
    </r>
    <r>
      <rPr>
        <b/>
        <sz val="12"/>
        <rFont val="宋体"/>
        <charset val="134"/>
      </rPr>
      <t>企业投入建设内容：</t>
    </r>
    <r>
      <rPr>
        <sz val="12"/>
        <rFont val="宋体"/>
        <charset val="134"/>
      </rPr>
      <t>购置养殖生产设施设备，推广精准饲喂系统、环境监控设备、数字化健康管理系统，购买黑猪种源、饲料及疫病防控设施设备及物资等。</t>
    </r>
  </si>
  <si>
    <r>
      <rPr>
        <sz val="12"/>
        <rFont val="宋体"/>
        <charset val="134"/>
      </rPr>
      <t>改建、新建</t>
    </r>
  </si>
  <si>
    <r>
      <rPr>
        <sz val="12"/>
        <rFont val="宋体"/>
        <charset val="134"/>
      </rPr>
      <t>玉皇庙镇白庙子村、关房子村</t>
    </r>
  </si>
  <si>
    <r>
      <rPr>
        <sz val="12"/>
        <rFont val="宋体"/>
        <charset val="134"/>
      </rPr>
      <t>带动农户</t>
    </r>
    <r>
      <rPr>
        <sz val="12"/>
        <rFont val="Times New Roman"/>
        <charset val="134"/>
      </rPr>
      <t>15</t>
    </r>
    <r>
      <rPr>
        <sz val="12"/>
        <rFont val="宋体"/>
        <charset val="134"/>
      </rPr>
      <t>户</t>
    </r>
    <r>
      <rPr>
        <sz val="12"/>
        <rFont val="Times New Roman"/>
        <charset val="134"/>
      </rPr>
      <t>51</t>
    </r>
    <r>
      <rPr>
        <sz val="12"/>
        <rFont val="宋体"/>
        <charset val="134"/>
      </rPr>
      <t>人通过务工、收益分红及发展黑猪养殖产业增收，其中带动脱贫户和监测对象</t>
    </r>
    <r>
      <rPr>
        <sz val="12"/>
        <rFont val="Times New Roman"/>
        <charset val="134"/>
      </rPr>
      <t>4</t>
    </r>
    <r>
      <rPr>
        <sz val="12"/>
        <rFont val="宋体"/>
        <charset val="134"/>
      </rPr>
      <t>户</t>
    </r>
    <r>
      <rPr>
        <sz val="12"/>
        <rFont val="Times New Roman"/>
        <charset val="134"/>
      </rPr>
      <t>10</t>
    </r>
    <r>
      <rPr>
        <sz val="12"/>
        <rFont val="宋体"/>
        <charset val="134"/>
      </rPr>
      <t>人实现户均增收</t>
    </r>
    <r>
      <rPr>
        <sz val="12"/>
        <rFont val="Times New Roman"/>
        <charset val="134"/>
      </rPr>
      <t>2000</t>
    </r>
    <r>
      <rPr>
        <sz val="12"/>
        <rFont val="宋体"/>
        <charset val="134"/>
      </rPr>
      <t>元。项目实施完成后，推行</t>
    </r>
    <r>
      <rPr>
        <sz val="12"/>
        <rFont val="Times New Roman"/>
        <charset val="134"/>
      </rPr>
      <t>“</t>
    </r>
    <r>
      <rPr>
        <sz val="12"/>
        <rFont val="宋体"/>
        <charset val="134"/>
      </rPr>
      <t>企业承租投资繁养黑猪及产销运营、带动群众参与养猪</t>
    </r>
    <r>
      <rPr>
        <sz val="12"/>
        <rFont val="Times New Roman"/>
        <charset val="134"/>
      </rPr>
      <t>”</t>
    </r>
    <r>
      <rPr>
        <sz val="12"/>
        <rFont val="宋体"/>
        <charset val="134"/>
      </rPr>
      <t>的合作模式，预计带动县内</t>
    </r>
    <r>
      <rPr>
        <sz val="12"/>
        <rFont val="Times New Roman"/>
        <charset val="134"/>
      </rPr>
      <t>10</t>
    </r>
    <r>
      <rPr>
        <sz val="12"/>
        <rFont val="宋体"/>
        <charset val="134"/>
      </rPr>
      <t>户生猪养殖户转产养殖黑猪。资产租赁给汉中天生农业科技有限责任公司运营，预计年增加村集体经济收入</t>
    </r>
    <r>
      <rPr>
        <sz val="12"/>
        <rFont val="Times New Roman"/>
        <charset val="134"/>
      </rPr>
      <t>14</t>
    </r>
    <r>
      <rPr>
        <sz val="12"/>
        <rFont val="宋体"/>
        <charset val="134"/>
      </rPr>
      <t>万元，村集体经济收入的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用于产业扩大再生产、提取公积金和公益金。项目采取以工代赈方式，带动群众通过务工增收，发放劳务报酬比例不得低于</t>
    </r>
    <r>
      <rPr>
        <sz val="12"/>
        <rFont val="Times New Roman"/>
        <charset val="134"/>
      </rPr>
      <t>18%</t>
    </r>
    <r>
      <rPr>
        <sz val="12"/>
        <rFont val="宋体"/>
        <charset val="134"/>
      </rPr>
      <t>。村集体明确管护运营人员，确保持续发挥效益，项目形成经营性资产归村集体所有。</t>
    </r>
  </si>
  <si>
    <r>
      <rPr>
        <sz val="12"/>
        <rFont val="宋体"/>
        <charset val="134"/>
      </rPr>
      <t>通过务工、收益分红及发展黑猪养殖产业增收</t>
    </r>
  </si>
  <si>
    <r>
      <rPr>
        <sz val="12"/>
        <rFont val="宋体"/>
        <charset val="134"/>
      </rPr>
      <t>农业农村局</t>
    </r>
  </si>
  <si>
    <t>方毅君</t>
  </si>
  <si>
    <r>
      <rPr>
        <sz val="14"/>
        <color theme="1"/>
        <rFont val="宋体"/>
        <charset val="134"/>
      </rPr>
      <t>汉中天生农业科技有限责任公司</t>
    </r>
  </si>
  <si>
    <r>
      <rPr>
        <sz val="14"/>
        <rFont val="宋体"/>
        <charset val="134"/>
      </rPr>
      <t>③水产养殖业发展</t>
    </r>
  </si>
  <si>
    <r>
      <rPr>
        <sz val="14"/>
        <rFont val="宋体"/>
        <charset val="134"/>
      </rPr>
      <t>④林草基地建设</t>
    </r>
  </si>
  <si>
    <r>
      <rPr>
        <sz val="12"/>
        <color theme="1"/>
        <rFont val="Times New Roman"/>
        <charset val="134"/>
      </rPr>
      <t>2026</t>
    </r>
    <r>
      <rPr>
        <sz val="12"/>
        <color theme="1"/>
        <rFont val="宋体"/>
        <charset val="134"/>
      </rPr>
      <t>年留坝县留侯镇火烧关村林下中药材种植基地二期建设项目</t>
    </r>
  </si>
  <si>
    <r>
      <rPr>
        <b/>
        <sz val="12"/>
        <color theme="1"/>
        <rFont val="宋体"/>
        <charset val="134"/>
      </rPr>
      <t>财政投入建设内容：</t>
    </r>
    <r>
      <rPr>
        <sz val="12"/>
        <color theme="1"/>
        <rFont val="宋体"/>
        <charset val="134"/>
      </rPr>
      <t>开展林下西洋参中药材种植500亩，改建平板桥1座，12延米长，3.5米宽；新建生产道路1011米，宽3米，路面厚15厘米，含排水沟，路基开挖，砂石路，路肩等基础建设，灌溉管网3000米，安装水泵及管线，配套建设围网2000米。</t>
    </r>
    <r>
      <rPr>
        <sz val="12"/>
        <color theme="1"/>
        <rFont val="Times New Roman"/>
        <charset val="134"/>
      </rPr>
      <t xml:space="preserve">
</t>
    </r>
    <r>
      <rPr>
        <b/>
        <sz val="12"/>
        <color theme="1"/>
        <rFont val="宋体"/>
        <charset val="134"/>
      </rPr>
      <t>企业投入建设内容：</t>
    </r>
    <r>
      <rPr>
        <sz val="12"/>
        <color theme="1"/>
        <rFont val="宋体"/>
        <charset val="134"/>
      </rPr>
      <t>种植西洋参</t>
    </r>
    <r>
      <rPr>
        <sz val="12"/>
        <color theme="1"/>
        <rFont val="Times New Roman"/>
        <charset val="134"/>
      </rPr>
      <t>500</t>
    </r>
    <r>
      <rPr>
        <sz val="12"/>
        <color theme="1"/>
        <rFont val="宋体"/>
        <charset val="134"/>
      </rPr>
      <t>亩，购买中药材种苗，负责后期中药材养护，包括养护期间使用的机械。</t>
    </r>
  </si>
  <si>
    <r>
      <rPr>
        <sz val="12"/>
        <color theme="1"/>
        <rFont val="宋体"/>
        <charset val="134"/>
      </rPr>
      <t>扩建</t>
    </r>
  </si>
  <si>
    <r>
      <rPr>
        <sz val="12"/>
        <color theme="1"/>
        <rFont val="宋体"/>
        <charset val="134"/>
      </rPr>
      <t>留侯镇火烧关村</t>
    </r>
  </si>
  <si>
    <r>
      <rPr>
        <sz val="12"/>
        <color theme="1"/>
        <rFont val="宋体"/>
        <charset val="134"/>
      </rPr>
      <t>带动农户</t>
    </r>
    <r>
      <rPr>
        <sz val="12"/>
        <color theme="1"/>
        <rFont val="Times New Roman"/>
        <charset val="134"/>
      </rPr>
      <t>25</t>
    </r>
    <r>
      <rPr>
        <sz val="12"/>
        <color theme="1"/>
        <rFont val="宋体"/>
        <charset val="134"/>
      </rPr>
      <t>户</t>
    </r>
    <r>
      <rPr>
        <sz val="12"/>
        <color theme="1"/>
        <rFont val="Times New Roman"/>
        <charset val="134"/>
      </rPr>
      <t>75</t>
    </r>
    <r>
      <rPr>
        <sz val="12"/>
        <color theme="1"/>
        <rFont val="宋体"/>
        <charset val="134"/>
      </rPr>
      <t>人参与发展中药材、收益分红、务工增收，其中带动脱贫户和监测对象</t>
    </r>
    <r>
      <rPr>
        <sz val="12"/>
        <color theme="1"/>
        <rFont val="Times New Roman"/>
        <charset val="134"/>
      </rPr>
      <t>12</t>
    </r>
    <r>
      <rPr>
        <sz val="12"/>
        <color theme="1"/>
        <rFont val="宋体"/>
        <charset val="134"/>
      </rPr>
      <t>户</t>
    </r>
    <r>
      <rPr>
        <sz val="12"/>
        <color theme="1"/>
        <rFont val="Times New Roman"/>
        <charset val="134"/>
      </rPr>
      <t>36</t>
    </r>
    <r>
      <rPr>
        <sz val="12"/>
        <color theme="1"/>
        <rFont val="宋体"/>
        <charset val="134"/>
      </rPr>
      <t>人，实现户均增收</t>
    </r>
    <r>
      <rPr>
        <sz val="12"/>
        <color theme="1"/>
        <rFont val="Times New Roman"/>
        <charset val="134"/>
      </rPr>
      <t>1000</t>
    </r>
    <r>
      <rPr>
        <sz val="12"/>
        <color theme="1"/>
        <rFont val="宋体"/>
        <charset val="134"/>
      </rPr>
      <t>元。资产租赁给新宾满族自治县凤来雁归人参有限公司运营，增加村集体经济收入</t>
    </r>
    <r>
      <rPr>
        <sz val="12"/>
        <color theme="1"/>
        <rFont val="Times New Roman"/>
        <charset val="134"/>
      </rPr>
      <t>1.6</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</si>
  <si>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项目建设务工增收，土地、林地流转、发展药材种植、收益分红</t>
    </r>
  </si>
  <si>
    <r>
      <rPr>
        <sz val="12"/>
        <color theme="1"/>
        <rFont val="宋体"/>
        <charset val="134"/>
      </rPr>
      <t>县林业局</t>
    </r>
  </si>
  <si>
    <r>
      <rPr>
        <sz val="12"/>
        <color theme="1"/>
        <rFont val="宋体"/>
        <charset val="134"/>
      </rPr>
      <t>留侯镇人民政府</t>
    </r>
  </si>
  <si>
    <t>牛立</t>
  </si>
  <si>
    <t>0916-3966017</t>
  </si>
  <si>
    <r>
      <rPr>
        <sz val="14"/>
        <color theme="1"/>
        <rFont val="宋体"/>
        <charset val="134"/>
      </rPr>
      <t>新宾满族自治县凤来雁归人参有限公司</t>
    </r>
  </si>
  <si>
    <t>储备项目</t>
  </si>
  <si>
    <r>
      <rPr>
        <sz val="12"/>
        <rFont val="Times New Roman"/>
        <charset val="134"/>
      </rPr>
      <t>2026</t>
    </r>
    <r>
      <rPr>
        <sz val="12"/>
        <rFont val="宋体"/>
        <charset val="134"/>
      </rPr>
      <t>年留坝县马道镇漫山坪林下中药材种植基建设项目</t>
    </r>
  </si>
  <si>
    <r>
      <rPr>
        <b/>
        <sz val="12"/>
        <color theme="1"/>
        <rFont val="宋体"/>
        <charset val="134"/>
      </rPr>
      <t>财政投入建设内容：</t>
    </r>
    <r>
      <rPr>
        <sz val="12"/>
        <color theme="1"/>
        <rFont val="宋体"/>
        <charset val="134"/>
      </rPr>
      <t>建设林下中药材基地</t>
    </r>
    <r>
      <rPr>
        <sz val="12"/>
        <rFont val="Times New Roman"/>
        <charset val="134"/>
      </rPr>
      <t>1</t>
    </r>
    <r>
      <rPr>
        <sz val="12"/>
        <rFont val="宋体"/>
        <charset val="134"/>
      </rPr>
      <t>处，发展林下经济</t>
    </r>
    <r>
      <rPr>
        <sz val="12"/>
        <rFont val="Times New Roman"/>
        <charset val="134"/>
      </rPr>
      <t>2000</t>
    </r>
    <r>
      <rPr>
        <sz val="12"/>
        <rFont val="宋体"/>
        <charset val="134"/>
      </rPr>
      <t>亩，种植黄精等中药材，修建</t>
    </r>
    <r>
      <rPr>
        <sz val="12"/>
        <rFont val="Times New Roman"/>
        <charset val="134"/>
      </rPr>
      <t>20</t>
    </r>
    <r>
      <rPr>
        <sz val="12"/>
        <rFont val="宋体"/>
        <charset val="134"/>
      </rPr>
      <t>立方米蓄水池</t>
    </r>
    <r>
      <rPr>
        <sz val="12"/>
        <rFont val="Times New Roman"/>
        <charset val="134"/>
      </rPr>
      <t>5</t>
    </r>
    <r>
      <rPr>
        <sz val="12"/>
        <rFont val="宋体"/>
        <charset val="134"/>
      </rPr>
      <t>个，建设生产便道</t>
    </r>
    <r>
      <rPr>
        <sz val="12"/>
        <rFont val="Times New Roman"/>
        <charset val="134"/>
      </rPr>
      <t>1</t>
    </r>
    <r>
      <rPr>
        <sz val="12"/>
        <rFont val="宋体"/>
        <charset val="134"/>
      </rPr>
      <t>处（长</t>
    </r>
    <r>
      <rPr>
        <sz val="12"/>
        <rFont val="Times New Roman"/>
        <charset val="134"/>
      </rPr>
      <t>4000</t>
    </r>
    <r>
      <rPr>
        <sz val="12"/>
        <rFont val="宋体"/>
        <charset val="134"/>
      </rPr>
      <t>米，宽</t>
    </r>
    <r>
      <rPr>
        <sz val="12"/>
        <rFont val="Times New Roman"/>
        <charset val="134"/>
      </rPr>
      <t>3.5</t>
    </r>
    <r>
      <rPr>
        <sz val="12"/>
        <rFont val="宋体"/>
        <charset val="134"/>
      </rPr>
      <t>米），新建排水沟</t>
    </r>
    <r>
      <rPr>
        <sz val="12"/>
        <rFont val="Times New Roman"/>
        <charset val="134"/>
      </rPr>
      <t>2500</t>
    </r>
    <r>
      <rPr>
        <sz val="12"/>
        <rFont val="宋体"/>
        <charset val="134"/>
      </rPr>
      <t>米，建设生产用房</t>
    </r>
    <r>
      <rPr>
        <sz val="12"/>
        <rFont val="Times New Roman"/>
        <charset val="134"/>
      </rPr>
      <t>3</t>
    </r>
    <r>
      <rPr>
        <sz val="12"/>
        <rFont val="宋体"/>
        <charset val="134"/>
      </rPr>
      <t>间</t>
    </r>
    <r>
      <rPr>
        <sz val="12"/>
        <rFont val="Times New Roman"/>
        <charset val="134"/>
      </rPr>
      <t>60</t>
    </r>
    <r>
      <rPr>
        <sz val="12"/>
        <rFont val="宋体"/>
        <charset val="134"/>
      </rPr>
      <t>平方米，配套建设排水涵管</t>
    </r>
    <r>
      <rPr>
        <sz val="12"/>
        <rFont val="Times New Roman"/>
        <charset val="134"/>
      </rPr>
      <t>30</t>
    </r>
    <r>
      <rPr>
        <sz val="12"/>
        <rFont val="宋体"/>
        <charset val="134"/>
      </rPr>
      <t>处，安装围网</t>
    </r>
    <r>
      <rPr>
        <sz val="12"/>
        <rFont val="Times New Roman"/>
        <charset val="134"/>
      </rPr>
      <t>6700</t>
    </r>
    <r>
      <rPr>
        <sz val="12"/>
        <rFont val="宋体"/>
        <charset val="134"/>
      </rPr>
      <t>米等。</t>
    </r>
    <r>
      <rPr>
        <sz val="12"/>
        <rFont val="Times New Roman"/>
        <charset val="134"/>
      </rPr>
      <t xml:space="preserve">
</t>
    </r>
    <r>
      <rPr>
        <b/>
        <sz val="12"/>
        <rFont val="宋体"/>
        <charset val="134"/>
      </rPr>
      <t>企业投入建设内容：</t>
    </r>
    <r>
      <rPr>
        <sz val="12"/>
        <rFont val="宋体"/>
        <charset val="134"/>
      </rPr>
      <t>种植黄精等中药材</t>
    </r>
    <r>
      <rPr>
        <sz val="12"/>
        <rFont val="Times New Roman"/>
        <charset val="134"/>
      </rPr>
      <t>2000</t>
    </r>
    <r>
      <rPr>
        <sz val="12"/>
        <rFont val="宋体"/>
        <charset val="134"/>
      </rPr>
      <t>亩，有机肥</t>
    </r>
    <r>
      <rPr>
        <sz val="12"/>
        <rFont val="Times New Roman"/>
        <charset val="134"/>
      </rPr>
      <t>1600</t>
    </r>
    <r>
      <rPr>
        <sz val="12"/>
        <rFont val="宋体"/>
        <charset val="134"/>
      </rPr>
      <t>吨。</t>
    </r>
  </si>
  <si>
    <r>
      <rPr>
        <sz val="12"/>
        <color theme="1"/>
        <rFont val="宋体"/>
        <charset val="134"/>
      </rPr>
      <t>新建</t>
    </r>
  </si>
  <si>
    <r>
      <rPr>
        <sz val="12"/>
        <color theme="1"/>
        <rFont val="宋体"/>
        <charset val="134"/>
      </rPr>
      <t>马道镇</t>
    </r>
    <r>
      <rPr>
        <sz val="12"/>
        <color theme="1"/>
        <rFont val="Times New Roman"/>
        <charset val="134"/>
      </rPr>
      <t xml:space="preserve">
</t>
    </r>
    <r>
      <rPr>
        <sz val="12"/>
        <color theme="1"/>
        <rFont val="宋体"/>
        <charset val="134"/>
      </rPr>
      <t>仙人沟村</t>
    </r>
  </si>
  <si>
    <r>
      <rPr>
        <sz val="12"/>
        <rFont val="宋体"/>
        <charset val="134"/>
      </rPr>
      <t>带动农户</t>
    </r>
    <r>
      <rPr>
        <sz val="12"/>
        <rFont val="Times New Roman"/>
        <charset val="134"/>
      </rPr>
      <t>91</t>
    </r>
    <r>
      <rPr>
        <sz val="12"/>
        <rFont val="宋体"/>
        <charset val="134"/>
      </rPr>
      <t>户</t>
    </r>
    <r>
      <rPr>
        <sz val="12"/>
        <rFont val="Times New Roman"/>
        <charset val="134"/>
      </rPr>
      <t>271</t>
    </r>
    <r>
      <rPr>
        <sz val="12"/>
        <rFont val="宋体"/>
        <charset val="134"/>
      </rPr>
      <t>人参与发展中药材、收益分红、务工增收，其中带动脱贫户和监测对象</t>
    </r>
    <r>
      <rPr>
        <sz val="12"/>
        <rFont val="Times New Roman"/>
        <charset val="134"/>
      </rPr>
      <t>27</t>
    </r>
    <r>
      <rPr>
        <sz val="12"/>
        <rFont val="宋体"/>
        <charset val="134"/>
      </rPr>
      <t>户</t>
    </r>
    <r>
      <rPr>
        <sz val="12"/>
        <rFont val="Times New Roman"/>
        <charset val="134"/>
      </rPr>
      <t>83</t>
    </r>
    <r>
      <rPr>
        <sz val="12"/>
        <rFont val="宋体"/>
        <charset val="134"/>
      </rPr>
      <t>人实现户均增收</t>
    </r>
    <r>
      <rPr>
        <sz val="12"/>
        <rFont val="Times New Roman"/>
        <charset val="134"/>
      </rPr>
      <t>1000</t>
    </r>
    <r>
      <rPr>
        <sz val="12"/>
        <rFont val="宋体"/>
        <charset val="134"/>
      </rPr>
      <t>元。资产租赁给江西远东药业股份有限公司运营，预计增加村集体经济收益</t>
    </r>
    <r>
      <rPr>
        <sz val="12"/>
        <rFont val="Times New Roman"/>
        <charset val="134"/>
      </rPr>
      <t>12</t>
    </r>
    <r>
      <rPr>
        <sz val="12"/>
        <rFont val="宋体"/>
        <charset val="134"/>
      </rPr>
      <t>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用于产业扩大再生产、提取公积金和公益金。项目采取以工代赈方式，带动群众通过务工增收</t>
    </r>
    <r>
      <rPr>
        <sz val="12"/>
        <rFont val="Times New Roman"/>
        <charset val="134"/>
      </rPr>
      <t>,</t>
    </r>
    <r>
      <rPr>
        <sz val="12"/>
        <rFont val="宋体"/>
        <charset val="134"/>
      </rPr>
      <t>发放劳务报酬比例不得低于</t>
    </r>
    <r>
      <rPr>
        <sz val="12"/>
        <rFont val="Times New Roman"/>
        <charset val="134"/>
      </rPr>
      <t>18%</t>
    </r>
    <r>
      <rPr>
        <sz val="12"/>
        <rFont val="宋体"/>
        <charset val="134"/>
      </rPr>
      <t>。村集体明确管护运营人员，确保持续发挥效益，项目形成经营性资产归村集体所有。</t>
    </r>
  </si>
  <si>
    <r>
      <rPr>
        <sz val="14"/>
        <color theme="1"/>
        <rFont val="宋体"/>
        <charset val="134"/>
      </rPr>
      <t>江西远东药业股份有限公司</t>
    </r>
  </si>
  <si>
    <r>
      <rPr>
        <sz val="12"/>
        <color theme="1"/>
        <rFont val="Times New Roman"/>
        <charset val="134"/>
      </rPr>
      <t>2026</t>
    </r>
    <r>
      <rPr>
        <sz val="12"/>
        <color theme="1"/>
        <rFont val="宋体"/>
        <charset val="134"/>
      </rPr>
      <t>年留坝县江口镇范条峪村林下中药材种植示范基地建设项目</t>
    </r>
  </si>
  <si>
    <r>
      <rPr>
        <b/>
        <sz val="12"/>
        <color theme="1"/>
        <rFont val="宋体"/>
        <charset val="134"/>
      </rPr>
      <t>财政投入建设内容：</t>
    </r>
    <r>
      <rPr>
        <sz val="12"/>
        <color theme="1"/>
        <rFont val="宋体"/>
        <charset val="134"/>
      </rPr>
      <t>在范条峪村清理修整林地</t>
    </r>
    <r>
      <rPr>
        <sz val="12"/>
        <color theme="1"/>
        <rFont val="Times New Roman"/>
        <charset val="134"/>
      </rPr>
      <t>500</t>
    </r>
    <r>
      <rPr>
        <sz val="12"/>
        <color theme="1"/>
        <rFont val="宋体"/>
        <charset val="134"/>
      </rPr>
      <t>亩，种植淫羊藿、西洋参等中药材</t>
    </r>
    <r>
      <rPr>
        <sz val="12"/>
        <color theme="1"/>
        <rFont val="Times New Roman"/>
        <charset val="134"/>
      </rPr>
      <t>500</t>
    </r>
    <r>
      <rPr>
        <sz val="12"/>
        <color theme="1"/>
        <rFont val="宋体"/>
        <charset val="134"/>
      </rPr>
      <t>亩，新建生产道路</t>
    </r>
    <r>
      <rPr>
        <sz val="12"/>
        <color theme="1"/>
        <rFont val="Times New Roman"/>
        <charset val="134"/>
      </rPr>
      <t>1500</t>
    </r>
    <r>
      <rPr>
        <sz val="12"/>
        <color theme="1"/>
        <rFont val="宋体"/>
        <charset val="134"/>
      </rPr>
      <t>米（宽</t>
    </r>
    <r>
      <rPr>
        <sz val="12"/>
        <color theme="1"/>
        <rFont val="Times New Roman"/>
        <charset val="134"/>
      </rPr>
      <t>3</t>
    </r>
    <r>
      <rPr>
        <sz val="12"/>
        <color theme="1"/>
        <rFont val="宋体"/>
        <charset val="134"/>
      </rPr>
      <t>米、路面厚</t>
    </r>
    <r>
      <rPr>
        <sz val="12"/>
        <color theme="1"/>
        <rFont val="Times New Roman"/>
        <charset val="134"/>
      </rPr>
      <t>10CM</t>
    </r>
    <r>
      <rPr>
        <sz val="12"/>
        <color theme="1"/>
        <rFont val="宋体"/>
        <charset val="134"/>
      </rPr>
      <t>、排水管涵</t>
    </r>
    <r>
      <rPr>
        <sz val="12"/>
        <color theme="1"/>
        <rFont val="Times New Roman"/>
        <charset val="134"/>
      </rPr>
      <t>60</t>
    </r>
    <r>
      <rPr>
        <sz val="12"/>
        <color theme="1"/>
        <rFont val="宋体"/>
        <charset val="134"/>
      </rPr>
      <t>处、路基开挖</t>
    </r>
    <r>
      <rPr>
        <sz val="12"/>
        <color theme="1"/>
        <rFont val="Times New Roman"/>
        <charset val="134"/>
      </rPr>
      <t>1500</t>
    </r>
    <r>
      <rPr>
        <sz val="12"/>
        <color theme="1"/>
        <rFont val="宋体"/>
        <charset val="134"/>
      </rPr>
      <t>米），配套建设围网</t>
    </r>
    <r>
      <rPr>
        <sz val="12"/>
        <color theme="1"/>
        <rFont val="Times New Roman"/>
        <charset val="134"/>
      </rPr>
      <t>3000</t>
    </r>
    <r>
      <rPr>
        <sz val="12"/>
        <color theme="1"/>
        <rFont val="宋体"/>
        <charset val="134"/>
      </rPr>
      <t>米；建设生产用房</t>
    </r>
    <r>
      <rPr>
        <sz val="12"/>
        <color theme="1"/>
        <rFont val="Times New Roman"/>
        <charset val="134"/>
      </rPr>
      <t>1</t>
    </r>
    <r>
      <rPr>
        <sz val="12"/>
        <color theme="1"/>
        <rFont val="宋体"/>
        <charset val="134"/>
      </rPr>
      <t>处，配套水电。</t>
    </r>
    <r>
      <rPr>
        <sz val="12"/>
        <color theme="1"/>
        <rFont val="Times New Roman"/>
        <charset val="134"/>
      </rPr>
      <t xml:space="preserve">                                                                                                               </t>
    </r>
    <r>
      <rPr>
        <b/>
        <sz val="12"/>
        <color theme="1"/>
        <rFont val="宋体"/>
        <charset val="134"/>
      </rPr>
      <t>企业投入建设内容：</t>
    </r>
    <r>
      <rPr>
        <sz val="12"/>
        <color theme="1"/>
        <rFont val="宋体"/>
        <charset val="134"/>
      </rPr>
      <t>购买西洋参、淫羊藿、天麻等中药材种子种苗，有机肥</t>
    </r>
    <r>
      <rPr>
        <sz val="12"/>
        <color theme="1"/>
        <rFont val="Times New Roman"/>
        <charset val="134"/>
      </rPr>
      <t>300</t>
    </r>
    <r>
      <rPr>
        <sz val="12"/>
        <color theme="1"/>
        <rFont val="宋体"/>
        <charset val="134"/>
      </rPr>
      <t>吨。</t>
    </r>
  </si>
  <si>
    <r>
      <rPr>
        <sz val="12"/>
        <color theme="1"/>
        <rFont val="宋体"/>
        <charset val="134"/>
      </rPr>
      <t>江口镇范条峪村</t>
    </r>
  </si>
  <si>
    <r>
      <rPr>
        <sz val="12"/>
        <color theme="1"/>
        <rFont val="宋体"/>
        <charset val="134"/>
      </rPr>
      <t>带动农户</t>
    </r>
    <r>
      <rPr>
        <sz val="12"/>
        <color theme="1"/>
        <rFont val="Times New Roman"/>
        <charset val="134"/>
      </rPr>
      <t>16</t>
    </r>
    <r>
      <rPr>
        <sz val="12"/>
        <color theme="1"/>
        <rFont val="宋体"/>
        <charset val="134"/>
      </rPr>
      <t>户</t>
    </r>
    <r>
      <rPr>
        <sz val="12"/>
        <color theme="1"/>
        <rFont val="Times New Roman"/>
        <charset val="134"/>
      </rPr>
      <t>48</t>
    </r>
    <r>
      <rPr>
        <sz val="12"/>
        <color theme="1"/>
        <rFont val="宋体"/>
        <charset val="134"/>
      </rPr>
      <t>人参与发展中药材、收益分红、务工增收，其中带动脱贫户和监测对象</t>
    </r>
    <r>
      <rPr>
        <sz val="12"/>
        <color theme="1"/>
        <rFont val="Times New Roman"/>
        <charset val="134"/>
      </rPr>
      <t>8</t>
    </r>
    <r>
      <rPr>
        <sz val="12"/>
        <color theme="1"/>
        <rFont val="宋体"/>
        <charset val="134"/>
      </rPr>
      <t>户</t>
    </r>
    <r>
      <rPr>
        <sz val="12"/>
        <color theme="1"/>
        <rFont val="Times New Roman"/>
        <charset val="134"/>
      </rPr>
      <t>25</t>
    </r>
    <r>
      <rPr>
        <sz val="12"/>
        <color theme="1"/>
        <rFont val="宋体"/>
        <charset val="134"/>
      </rPr>
      <t>人实现户均增收</t>
    </r>
    <r>
      <rPr>
        <sz val="12"/>
        <color theme="1"/>
        <rFont val="Times New Roman"/>
        <charset val="134"/>
      </rPr>
      <t>1000</t>
    </r>
    <r>
      <rPr>
        <sz val="12"/>
        <color theme="1"/>
        <rFont val="宋体"/>
        <charset val="134"/>
      </rPr>
      <t>元。增加村集体经济收益</t>
    </r>
    <r>
      <rPr>
        <sz val="12"/>
        <color theme="1"/>
        <rFont val="Times New Roman"/>
        <charset val="134"/>
      </rPr>
      <t>2</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</si>
  <si>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江口镇人民政府</t>
    </r>
  </si>
  <si>
    <t>吴庆华</t>
  </si>
  <si>
    <r>
      <rPr>
        <sz val="14"/>
        <color theme="1"/>
        <rFont val="宋体"/>
        <charset val="134"/>
      </rPr>
      <t>立君刺五加种植合作社</t>
    </r>
  </si>
  <si>
    <r>
      <rPr>
        <sz val="14"/>
        <rFont val="宋体"/>
        <charset val="134"/>
      </rPr>
      <t>⑤休闲农业与乡村旅游</t>
    </r>
  </si>
  <si>
    <r>
      <rPr>
        <sz val="12"/>
        <color theme="1"/>
        <rFont val="Times New Roman"/>
        <charset val="134"/>
      </rPr>
      <t>2026</t>
    </r>
    <r>
      <rPr>
        <sz val="12"/>
        <color theme="1"/>
        <rFont val="宋体"/>
        <charset val="134"/>
      </rPr>
      <t>年留坝县马道镇龙潭坝村林旅融合示范建设项目</t>
    </r>
  </si>
  <si>
    <r>
      <rPr>
        <sz val="12"/>
        <color theme="1"/>
        <rFont val="宋体"/>
        <charset val="134"/>
      </rPr>
      <t>①完善龙潭坝村中药材基地科普观光标识系统，安装标识标牌</t>
    </r>
    <r>
      <rPr>
        <sz val="12"/>
        <color theme="1"/>
        <rFont val="Times New Roman"/>
        <charset val="134"/>
      </rPr>
      <t>10</t>
    </r>
    <r>
      <rPr>
        <sz val="12"/>
        <color theme="1"/>
        <rFont val="宋体"/>
        <charset val="134"/>
      </rPr>
      <t>余处；②打造林下中药材科普观光线路</t>
    </r>
    <r>
      <rPr>
        <sz val="12"/>
        <color theme="1"/>
        <rFont val="Times New Roman"/>
        <charset val="134"/>
      </rPr>
      <t>200</t>
    </r>
    <r>
      <rPr>
        <sz val="12"/>
        <color theme="1"/>
        <rFont val="宋体"/>
        <charset val="134"/>
      </rPr>
      <t>余米，设置西洋参等中药材种植采挖体验区域、科普观光研学区、设置现场售卖点；③实施环境整治</t>
    </r>
    <r>
      <rPr>
        <sz val="12"/>
        <color theme="1"/>
        <rFont val="Times New Roman"/>
        <charset val="134"/>
      </rPr>
      <t>500</t>
    </r>
    <r>
      <rPr>
        <sz val="12"/>
        <color theme="1"/>
        <rFont val="宋体"/>
        <charset val="134"/>
      </rPr>
      <t>余平方米，配套游客互动打卡装置</t>
    </r>
    <r>
      <rPr>
        <sz val="12"/>
        <color theme="1"/>
        <rFont val="Times New Roman"/>
        <charset val="134"/>
      </rPr>
      <t>5</t>
    </r>
    <r>
      <rPr>
        <sz val="12"/>
        <color theme="1"/>
        <rFont val="宋体"/>
        <charset val="134"/>
      </rPr>
      <t>处，开发中药材科普观光线上扫码语音讲解。</t>
    </r>
  </si>
  <si>
    <r>
      <rPr>
        <sz val="12"/>
        <color theme="1"/>
        <rFont val="宋体"/>
        <charset val="134"/>
      </rPr>
      <t>马道镇</t>
    </r>
    <r>
      <rPr>
        <sz val="12"/>
        <color theme="1"/>
        <rFont val="Times New Roman"/>
        <charset val="134"/>
      </rPr>
      <t xml:space="preserve">
</t>
    </r>
    <r>
      <rPr>
        <sz val="12"/>
        <color theme="1"/>
        <rFont val="宋体"/>
        <charset val="134"/>
      </rPr>
      <t>龙潭坝村</t>
    </r>
  </si>
  <si>
    <r>
      <rPr>
        <sz val="12"/>
        <color theme="1"/>
        <rFont val="宋体"/>
        <charset val="134"/>
      </rPr>
      <t>带动农户</t>
    </r>
    <r>
      <rPr>
        <sz val="12"/>
        <color theme="1"/>
        <rFont val="Times New Roman"/>
        <charset val="134"/>
      </rPr>
      <t>18</t>
    </r>
    <r>
      <rPr>
        <sz val="12"/>
        <color theme="1"/>
        <rFont val="宋体"/>
        <charset val="134"/>
      </rPr>
      <t>户</t>
    </r>
    <r>
      <rPr>
        <sz val="12"/>
        <color theme="1"/>
        <rFont val="Times New Roman"/>
        <charset val="134"/>
      </rPr>
      <t>42</t>
    </r>
    <r>
      <rPr>
        <sz val="12"/>
        <color theme="1"/>
        <rFont val="宋体"/>
        <charset val="134"/>
      </rPr>
      <t>人参与发展中药材，收益分红、务工增收，其中带动脱贫户和监测对象</t>
    </r>
    <r>
      <rPr>
        <sz val="12"/>
        <color theme="1"/>
        <rFont val="Times New Roman"/>
        <charset val="134"/>
      </rPr>
      <t>6</t>
    </r>
    <r>
      <rPr>
        <sz val="12"/>
        <color theme="1"/>
        <rFont val="宋体"/>
        <charset val="134"/>
      </rPr>
      <t>户</t>
    </r>
    <r>
      <rPr>
        <sz val="12"/>
        <color theme="1"/>
        <rFont val="Times New Roman"/>
        <charset val="134"/>
      </rPr>
      <t>21</t>
    </r>
    <r>
      <rPr>
        <sz val="12"/>
        <color theme="1"/>
        <rFont val="宋体"/>
        <charset val="134"/>
      </rPr>
      <t>人，实现户均增收</t>
    </r>
    <r>
      <rPr>
        <sz val="12"/>
        <color theme="1"/>
        <rFont val="Times New Roman"/>
        <charset val="134"/>
      </rPr>
      <t>1000</t>
    </r>
    <r>
      <rPr>
        <sz val="12"/>
        <color theme="1"/>
        <rFont val="宋体"/>
        <charset val="134"/>
      </rPr>
      <t>元。资产租赁给新宾满族自治县裕丰农业科技有限公司运营，预计每年增加村集体经济收益</t>
    </r>
    <r>
      <rPr>
        <sz val="12"/>
        <color theme="1"/>
        <rFont val="Times New Roman"/>
        <charset val="134"/>
      </rPr>
      <t>0.6</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</si>
  <si>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县文化和旅游局</t>
    </r>
  </si>
  <si>
    <t>辽宁省抚顺市新宾满族自治县裕丰农业科技有限公司</t>
  </si>
  <si>
    <r>
      <rPr>
        <sz val="12"/>
        <color theme="1"/>
        <rFont val="Times New Roman"/>
        <charset val="134"/>
      </rPr>
      <t>2026</t>
    </r>
    <r>
      <rPr>
        <sz val="12"/>
        <color theme="1"/>
        <rFont val="宋体"/>
        <charset val="134"/>
      </rPr>
      <t>年留坝县紫柏街道办事处小留坝村芥菜沟林旅融合示范建设项目</t>
    </r>
  </si>
  <si>
    <r>
      <rPr>
        <sz val="12"/>
        <color theme="1"/>
        <rFont val="宋体"/>
        <charset val="134"/>
      </rPr>
      <t>①完善小留坝村芥菜沟中药材基地科普观光标识系统，安装标识标牌</t>
    </r>
    <r>
      <rPr>
        <sz val="12"/>
        <color theme="1"/>
        <rFont val="Times New Roman"/>
        <charset val="134"/>
      </rPr>
      <t>10</t>
    </r>
    <r>
      <rPr>
        <sz val="12"/>
        <color theme="1"/>
        <rFont val="宋体"/>
        <charset val="134"/>
      </rPr>
      <t>余处；②打造林下中药材科普观光线路5</t>
    </r>
    <r>
      <rPr>
        <sz val="12"/>
        <color theme="1"/>
        <rFont val="Times New Roman"/>
        <charset val="134"/>
      </rPr>
      <t>00</t>
    </r>
    <r>
      <rPr>
        <sz val="12"/>
        <color theme="1"/>
        <rFont val="宋体"/>
        <charset val="134"/>
      </rPr>
      <t>余米，设置淫羊藿、天麻、猪苓、白芨等中药材种植采挖体验区域、科普观光研学区、设置现场售卖点；③实施环境整治</t>
    </r>
    <r>
      <rPr>
        <sz val="12"/>
        <color theme="1"/>
        <rFont val="Times New Roman"/>
        <charset val="134"/>
      </rPr>
      <t>500</t>
    </r>
    <r>
      <rPr>
        <sz val="12"/>
        <color theme="1"/>
        <rFont val="宋体"/>
        <charset val="134"/>
      </rPr>
      <t>余平方米，配套游客互动打卡装置</t>
    </r>
    <r>
      <rPr>
        <sz val="12"/>
        <color theme="1"/>
        <rFont val="Times New Roman"/>
        <charset val="134"/>
      </rPr>
      <t>5</t>
    </r>
    <r>
      <rPr>
        <sz val="12"/>
        <color theme="1"/>
        <rFont val="宋体"/>
        <charset val="134"/>
      </rPr>
      <t>处，开发中药材科普观光线上扫码语音讲解。</t>
    </r>
  </si>
  <si>
    <r>
      <rPr>
        <sz val="12"/>
        <color theme="1"/>
        <rFont val="宋体"/>
        <charset val="134"/>
      </rPr>
      <t>紫柏街道办事处小留坝村</t>
    </r>
  </si>
  <si>
    <r>
      <rPr>
        <sz val="12"/>
        <color theme="1"/>
        <rFont val="宋体"/>
        <charset val="134"/>
      </rPr>
      <t>带动农户</t>
    </r>
    <r>
      <rPr>
        <sz val="12"/>
        <color theme="1"/>
        <rFont val="Times New Roman"/>
        <charset val="134"/>
      </rPr>
      <t>15</t>
    </r>
    <r>
      <rPr>
        <sz val="12"/>
        <color theme="1"/>
        <rFont val="宋体"/>
        <charset val="134"/>
      </rPr>
      <t>户</t>
    </r>
    <r>
      <rPr>
        <sz val="12"/>
        <color theme="1"/>
        <rFont val="Times New Roman"/>
        <charset val="134"/>
      </rPr>
      <t>25</t>
    </r>
    <r>
      <rPr>
        <sz val="12"/>
        <color theme="1"/>
        <rFont val="宋体"/>
        <charset val="134"/>
      </rPr>
      <t>人参与发展中药材、收益分红、务工增收，其中带动脱贫户和监测对象</t>
    </r>
    <r>
      <rPr>
        <sz val="12"/>
        <color theme="1"/>
        <rFont val="Times New Roman"/>
        <charset val="134"/>
      </rPr>
      <t>4</t>
    </r>
    <r>
      <rPr>
        <sz val="12"/>
        <color theme="1"/>
        <rFont val="宋体"/>
        <charset val="134"/>
      </rPr>
      <t>户</t>
    </r>
    <r>
      <rPr>
        <sz val="12"/>
        <color theme="1"/>
        <rFont val="Times New Roman"/>
        <charset val="134"/>
      </rPr>
      <t>9</t>
    </r>
    <r>
      <rPr>
        <sz val="12"/>
        <color theme="1"/>
        <rFont val="宋体"/>
        <charset val="134"/>
      </rPr>
      <t>人，实现户均增收</t>
    </r>
    <r>
      <rPr>
        <sz val="12"/>
        <color theme="1"/>
        <rFont val="Times New Roman"/>
        <charset val="134"/>
      </rPr>
      <t>1000</t>
    </r>
    <r>
      <rPr>
        <sz val="12"/>
        <color theme="1"/>
        <rFont val="宋体"/>
        <charset val="134"/>
      </rPr>
      <t>元。资产租赁给汉中市两亩地农业发展有限公司运营，预计每年增加村集体经济收益</t>
    </r>
    <r>
      <rPr>
        <sz val="12"/>
        <color theme="1"/>
        <rFont val="Times New Roman"/>
        <charset val="134"/>
      </rPr>
      <t>0.6</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</si>
  <si>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紫柏街道办事处</t>
    </r>
  </si>
  <si>
    <t>吕鑫</t>
  </si>
  <si>
    <t>汉中市两亩地农业发展有限公司</t>
  </si>
  <si>
    <r>
      <rPr>
        <sz val="12"/>
        <color theme="1"/>
        <rFont val="Times New Roman"/>
        <charset val="134"/>
      </rPr>
      <t>2026</t>
    </r>
    <r>
      <rPr>
        <sz val="12"/>
        <color theme="1"/>
        <rFont val="宋体"/>
        <charset val="134"/>
      </rPr>
      <t>年留坝县留侯镇桃园铺村生态休闲观光园建设项目</t>
    </r>
  </si>
  <si>
    <r>
      <rPr>
        <b/>
        <sz val="12"/>
        <color theme="1"/>
        <rFont val="宋体"/>
        <charset val="134"/>
      </rPr>
      <t>财政投入建设内容：</t>
    </r>
    <r>
      <rPr>
        <sz val="12"/>
        <color theme="1"/>
        <rFont val="宋体"/>
        <charset val="134"/>
      </rPr>
      <t>①新建大鲵养殖厂</t>
    </r>
    <r>
      <rPr>
        <sz val="12"/>
        <color theme="1"/>
        <rFont val="Times New Roman"/>
        <charset val="134"/>
      </rPr>
      <t>200</t>
    </r>
    <r>
      <rPr>
        <sz val="12"/>
        <color theme="1"/>
        <rFont val="宋体"/>
        <charset val="134"/>
      </rPr>
      <t>平米，打造大鲵养殖研学基地</t>
    </r>
    <r>
      <rPr>
        <sz val="12"/>
        <color theme="1"/>
        <rFont val="Times New Roman"/>
        <charset val="134"/>
      </rPr>
      <t>1</t>
    </r>
    <r>
      <rPr>
        <sz val="12"/>
        <color theme="1"/>
        <rFont val="宋体"/>
        <charset val="134"/>
      </rPr>
      <t>处；打造公路市集</t>
    </r>
    <r>
      <rPr>
        <sz val="12"/>
        <color theme="1"/>
        <rFont val="Times New Roman"/>
        <charset val="134"/>
      </rPr>
      <t>1</t>
    </r>
    <r>
      <rPr>
        <sz val="12"/>
        <color theme="1"/>
        <rFont val="宋体"/>
        <charset val="134"/>
      </rPr>
      <t>处，开发咖啡、茶饮等消费业态，配套完善停车场、水、电等基础设施，实施环境整治</t>
    </r>
    <r>
      <rPr>
        <sz val="12"/>
        <color theme="1"/>
        <rFont val="Times New Roman"/>
        <charset val="134"/>
      </rPr>
      <t>1200</t>
    </r>
    <r>
      <rPr>
        <sz val="12"/>
        <color theme="1"/>
        <rFont val="宋体"/>
        <charset val="134"/>
      </rPr>
      <t>平方米；②打造有机蔬菜采摘园</t>
    </r>
    <r>
      <rPr>
        <sz val="12"/>
        <color theme="1"/>
        <rFont val="Times New Roman"/>
        <charset val="134"/>
      </rPr>
      <t>1000</t>
    </r>
    <r>
      <rPr>
        <sz val="12"/>
        <color theme="1"/>
        <rFont val="宋体"/>
        <charset val="134"/>
      </rPr>
      <t>平方米，内设走地鸡圈舍</t>
    </r>
    <r>
      <rPr>
        <sz val="12"/>
        <color theme="1"/>
        <rFont val="Times New Roman"/>
        <charset val="134"/>
      </rPr>
      <t>500</t>
    </r>
    <r>
      <rPr>
        <sz val="12"/>
        <color theme="1"/>
        <rFont val="宋体"/>
        <charset val="134"/>
      </rPr>
      <t>余米，开发有机蔬菜火锅业态，配套水电、路灯等基础设施。</t>
    </r>
    <r>
      <rPr>
        <b/>
        <sz val="12"/>
        <color theme="1"/>
        <rFont val="Times New Roman"/>
        <charset val="134"/>
      </rPr>
      <t xml:space="preserve">
</t>
    </r>
    <r>
      <rPr>
        <b/>
        <sz val="12"/>
        <color theme="1"/>
        <rFont val="宋体"/>
        <charset val="134"/>
      </rPr>
      <t>企业投入建设内容：</t>
    </r>
    <r>
      <rPr>
        <sz val="12"/>
        <color theme="1"/>
        <rFont val="宋体"/>
        <charset val="134"/>
      </rPr>
      <t>开发咖啡、茶饮、有机蔬菜火锅等消费业态，安装双卡录音机等景观装置，负责各业态的运营。</t>
    </r>
  </si>
  <si>
    <r>
      <rPr>
        <sz val="12"/>
        <color theme="1"/>
        <rFont val="宋体"/>
        <charset val="134"/>
      </rPr>
      <t>留侯镇桃园铺村</t>
    </r>
  </si>
  <si>
    <r>
      <rPr>
        <sz val="12"/>
        <color theme="1"/>
        <rFont val="宋体"/>
        <charset val="134"/>
      </rPr>
      <t>带动农户</t>
    </r>
    <r>
      <rPr>
        <sz val="12"/>
        <color theme="1"/>
        <rFont val="Times New Roman"/>
        <charset val="134"/>
      </rPr>
      <t>23</t>
    </r>
    <r>
      <rPr>
        <sz val="12"/>
        <color theme="1"/>
        <rFont val="宋体"/>
        <charset val="134"/>
      </rPr>
      <t>户</t>
    </r>
    <r>
      <rPr>
        <sz val="12"/>
        <color theme="1"/>
        <rFont val="Times New Roman"/>
        <charset val="134"/>
      </rPr>
      <t>75</t>
    </r>
    <r>
      <rPr>
        <sz val="12"/>
        <color theme="1"/>
        <rFont val="宋体"/>
        <charset val="134"/>
      </rPr>
      <t>人销售农产品、发展民宿、务工增收、收益分红，其中脱贫户及监测对象</t>
    </r>
    <r>
      <rPr>
        <sz val="12"/>
        <color theme="1"/>
        <rFont val="Times New Roman"/>
        <charset val="134"/>
      </rPr>
      <t>5</t>
    </r>
    <r>
      <rPr>
        <sz val="12"/>
        <color theme="1"/>
        <rFont val="宋体"/>
        <charset val="134"/>
      </rPr>
      <t>户</t>
    </r>
    <r>
      <rPr>
        <sz val="12"/>
        <color theme="1"/>
        <rFont val="Times New Roman"/>
        <charset val="134"/>
      </rPr>
      <t>16</t>
    </r>
    <r>
      <rPr>
        <sz val="12"/>
        <color theme="1"/>
        <rFont val="宋体"/>
        <charset val="134"/>
      </rPr>
      <t>人，户均增收</t>
    </r>
    <r>
      <rPr>
        <sz val="12"/>
        <color theme="1"/>
        <rFont val="Times New Roman"/>
        <charset val="134"/>
      </rPr>
      <t>1000</t>
    </r>
    <r>
      <rPr>
        <sz val="12"/>
        <color theme="1"/>
        <rFont val="宋体"/>
        <charset val="134"/>
      </rPr>
      <t>元。资产租赁给留坝县留侯镇桃园铺村强村富民公司合作运营，预计增加村集体经济收</t>
    </r>
    <r>
      <rPr>
        <sz val="12"/>
        <color theme="1"/>
        <rFont val="Times New Roman"/>
        <charset val="134"/>
      </rPr>
      <t>3.2</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</si>
  <si>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销售农产品、发展民宿、务工增收、收益分红</t>
    </r>
  </si>
  <si>
    <r>
      <rPr>
        <sz val="14"/>
        <rFont val="宋体"/>
        <charset val="134"/>
      </rPr>
      <t>留坝县留侯镇桃园铺村强村富民公司</t>
    </r>
  </si>
  <si>
    <r>
      <rPr>
        <sz val="12"/>
        <color theme="1"/>
        <rFont val="Times New Roman"/>
        <charset val="134"/>
      </rPr>
      <t>2026</t>
    </r>
    <r>
      <rPr>
        <sz val="12"/>
        <color theme="1"/>
        <rFont val="宋体"/>
        <charset val="134"/>
      </rPr>
      <t>年留坝县江口镇梭椤村非遗村落开发项目</t>
    </r>
  </si>
  <si>
    <r>
      <rPr>
        <b/>
        <sz val="12"/>
        <color theme="1"/>
        <rFont val="宋体"/>
        <charset val="134"/>
      </rPr>
      <t>财政投入建设内容：</t>
    </r>
    <r>
      <rPr>
        <sz val="12"/>
        <color theme="1"/>
        <rFont val="宋体"/>
        <charset val="134"/>
      </rPr>
      <t>改建非遗工坊</t>
    </r>
    <r>
      <rPr>
        <sz val="12"/>
        <color theme="1"/>
        <rFont val="Times New Roman"/>
        <charset val="134"/>
      </rPr>
      <t>1</t>
    </r>
    <r>
      <rPr>
        <sz val="12"/>
        <color theme="1"/>
        <rFont val="宋体"/>
        <charset val="134"/>
      </rPr>
      <t>处，配套建设相关生产设备；改造文创产品销售中心</t>
    </r>
    <r>
      <rPr>
        <sz val="12"/>
        <color theme="1"/>
        <rFont val="Times New Roman"/>
        <charset val="134"/>
      </rPr>
      <t>1</t>
    </r>
    <r>
      <rPr>
        <sz val="12"/>
        <color theme="1"/>
        <rFont val="宋体"/>
        <charset val="134"/>
      </rPr>
      <t>处，配套相关展销、包装设备；改建山歌传习场所</t>
    </r>
    <r>
      <rPr>
        <sz val="12"/>
        <color theme="1"/>
        <rFont val="Times New Roman"/>
        <charset val="134"/>
      </rPr>
      <t>1</t>
    </r>
    <r>
      <rPr>
        <sz val="12"/>
        <color theme="1"/>
        <rFont val="宋体"/>
        <charset val="134"/>
      </rPr>
      <t>处，配套相关设施。</t>
    </r>
    <r>
      <rPr>
        <sz val="12"/>
        <color theme="1"/>
        <rFont val="Times New Roman"/>
        <charset val="134"/>
      </rPr>
      <t xml:space="preserve">                                                                                                                       </t>
    </r>
    <r>
      <rPr>
        <b/>
        <sz val="12"/>
        <color theme="1"/>
        <rFont val="宋体"/>
        <charset val="134"/>
      </rPr>
      <t>企业投入建设内容：</t>
    </r>
    <r>
      <rPr>
        <sz val="12"/>
        <color theme="1"/>
        <rFont val="宋体"/>
        <charset val="134"/>
      </rPr>
      <t>制作江口红豆腐、传统</t>
    </r>
    <r>
      <rPr>
        <sz val="12"/>
        <color theme="1"/>
        <rFont val="Times New Roman"/>
        <charset val="134"/>
      </rPr>
      <t>“</t>
    </r>
    <r>
      <rPr>
        <sz val="12"/>
        <color theme="1"/>
        <rFont val="宋体"/>
        <charset val="134"/>
      </rPr>
      <t>一口酥</t>
    </r>
    <r>
      <rPr>
        <sz val="12"/>
        <color theme="1"/>
        <rFont val="Times New Roman"/>
        <charset val="134"/>
      </rPr>
      <t>”</t>
    </r>
    <r>
      <rPr>
        <sz val="12"/>
        <color theme="1"/>
        <rFont val="宋体"/>
        <charset val="134"/>
      </rPr>
      <t>、江口老茶果等非遗小吃的材料、人工；打造</t>
    </r>
    <r>
      <rPr>
        <sz val="12"/>
        <color theme="1"/>
        <rFont val="Times New Roman"/>
        <charset val="134"/>
      </rPr>
      <t>“</t>
    </r>
    <r>
      <rPr>
        <sz val="12"/>
        <color theme="1"/>
        <rFont val="宋体"/>
        <charset val="134"/>
      </rPr>
      <t>留坝手造</t>
    </r>
    <r>
      <rPr>
        <sz val="12"/>
        <color theme="1"/>
        <rFont val="Times New Roman"/>
        <charset val="134"/>
      </rPr>
      <t>”“</t>
    </r>
    <r>
      <rPr>
        <sz val="12"/>
        <color theme="1"/>
        <rFont val="宋体"/>
        <charset val="134"/>
      </rPr>
      <t>秦岭非遗</t>
    </r>
    <r>
      <rPr>
        <sz val="12"/>
        <color theme="1"/>
        <rFont val="Times New Roman"/>
        <charset val="134"/>
      </rPr>
      <t>”</t>
    </r>
    <r>
      <rPr>
        <sz val="12"/>
        <color theme="1"/>
        <rFont val="宋体"/>
        <charset val="134"/>
      </rPr>
      <t>品牌</t>
    </r>
    <r>
      <rPr>
        <sz val="12"/>
        <color theme="1"/>
        <rFont val="Times New Roman"/>
        <charset val="134"/>
      </rPr>
      <t>IP</t>
    </r>
    <r>
      <rPr>
        <sz val="12"/>
        <color theme="1"/>
        <rFont val="宋体"/>
        <charset val="134"/>
      </rPr>
      <t>；</t>
    </r>
    <r>
      <rPr>
        <sz val="12"/>
        <color theme="1"/>
        <rFont val="Times New Roman"/>
        <charset val="134"/>
      </rPr>
      <t xml:space="preserve"> </t>
    </r>
    <r>
      <rPr>
        <sz val="12"/>
        <color theme="1"/>
        <rFont val="宋体"/>
        <charset val="134"/>
      </rPr>
      <t>开发山歌传承研学课程，授课老师工资。</t>
    </r>
  </si>
  <si>
    <r>
      <rPr>
        <sz val="12"/>
        <color theme="1"/>
        <rFont val="宋体"/>
        <charset val="134"/>
      </rPr>
      <t>江口镇梭椤村</t>
    </r>
  </si>
  <si>
    <r>
      <rPr>
        <sz val="12"/>
        <color theme="1"/>
        <rFont val="宋体"/>
        <charset val="134"/>
      </rPr>
      <t>带动农户</t>
    </r>
    <r>
      <rPr>
        <sz val="12"/>
        <color theme="1"/>
        <rFont val="Times New Roman"/>
        <charset val="134"/>
      </rPr>
      <t>49</t>
    </r>
    <r>
      <rPr>
        <sz val="12"/>
        <color theme="1"/>
        <rFont val="宋体"/>
        <charset val="134"/>
      </rPr>
      <t>户</t>
    </r>
    <r>
      <rPr>
        <sz val="12"/>
        <color theme="1"/>
        <rFont val="Times New Roman"/>
        <charset val="134"/>
      </rPr>
      <t>148</t>
    </r>
    <r>
      <rPr>
        <sz val="12"/>
        <color theme="1"/>
        <rFont val="宋体"/>
        <charset val="134"/>
      </rPr>
      <t>人参与收益分红、务工增收、带动农产品销售，其中带动脱贫户和监测对象</t>
    </r>
    <r>
      <rPr>
        <sz val="12"/>
        <color theme="1"/>
        <rFont val="Times New Roman"/>
        <charset val="134"/>
      </rPr>
      <t>9</t>
    </r>
    <r>
      <rPr>
        <sz val="12"/>
        <color theme="1"/>
        <rFont val="宋体"/>
        <charset val="134"/>
      </rPr>
      <t>户</t>
    </r>
    <r>
      <rPr>
        <sz val="12"/>
        <color theme="1"/>
        <rFont val="Times New Roman"/>
        <charset val="134"/>
      </rPr>
      <t>37</t>
    </r>
    <r>
      <rPr>
        <sz val="12"/>
        <color theme="1"/>
        <rFont val="宋体"/>
        <charset val="134"/>
      </rPr>
      <t>人实现户均增收</t>
    </r>
    <r>
      <rPr>
        <sz val="12"/>
        <color theme="1"/>
        <rFont val="Times New Roman"/>
        <charset val="134"/>
      </rPr>
      <t>1000</t>
    </r>
    <r>
      <rPr>
        <sz val="12"/>
        <color theme="1"/>
        <rFont val="宋体"/>
        <charset val="134"/>
      </rPr>
      <t>元。资产租赁给留坝县梭椤古村文化旅游发展有限公司合作运营，预计增加村集体经济收入</t>
    </r>
    <r>
      <rPr>
        <sz val="12"/>
        <color theme="1"/>
        <rFont val="Times New Roman"/>
        <charset val="134"/>
      </rPr>
      <t>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</si>
  <si>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留坝县梭椤古村文化旅游发展有限公司</t>
    </r>
  </si>
  <si>
    <r>
      <rPr>
        <sz val="12"/>
        <color theme="1"/>
        <rFont val="Times New Roman"/>
        <charset val="134"/>
      </rPr>
      <t>2026</t>
    </r>
    <r>
      <rPr>
        <sz val="12"/>
        <color theme="1"/>
        <rFont val="宋体"/>
        <charset val="134"/>
      </rPr>
      <t>年留坝县武关驿镇河口村非遗工坊提升建设项目</t>
    </r>
  </si>
  <si>
    <r>
      <rPr>
        <b/>
        <sz val="12"/>
        <rFont val="宋体"/>
        <charset val="134"/>
      </rPr>
      <t>财政投入建设内容：</t>
    </r>
    <r>
      <rPr>
        <sz val="12"/>
        <rFont val="宋体"/>
        <charset val="134"/>
      </rPr>
      <t>改造提升现有非遗工坊</t>
    </r>
    <r>
      <rPr>
        <sz val="12"/>
        <rFont val="Times New Roman"/>
        <charset val="134"/>
      </rPr>
      <t>4</t>
    </r>
    <r>
      <rPr>
        <sz val="12"/>
        <rFont val="宋体"/>
        <charset val="134"/>
      </rPr>
      <t>处，新增非遗工坊</t>
    </r>
    <r>
      <rPr>
        <sz val="12"/>
        <rFont val="Times New Roman"/>
        <charset val="134"/>
      </rPr>
      <t>1</t>
    </r>
    <r>
      <rPr>
        <sz val="12"/>
        <rFont val="宋体"/>
        <charset val="134"/>
      </rPr>
      <t>处，配套非遗及研学教学设施、卫生间等生活服务设施，建设活动场地</t>
    </r>
    <r>
      <rPr>
        <sz val="12"/>
        <rFont val="Times New Roman"/>
        <charset val="134"/>
      </rPr>
      <t>4</t>
    </r>
    <r>
      <rPr>
        <sz val="12"/>
        <rFont val="宋体"/>
        <charset val="134"/>
      </rPr>
      <t>处，公共区域环境整治提升、绿化等。</t>
    </r>
    <r>
      <rPr>
        <sz val="12"/>
        <rFont val="Times New Roman"/>
        <charset val="134"/>
      </rPr>
      <t xml:space="preserve">
</t>
    </r>
    <r>
      <rPr>
        <b/>
        <sz val="12"/>
        <rFont val="宋体"/>
        <charset val="134"/>
      </rPr>
      <t>企业投入建设内容：</t>
    </r>
    <r>
      <rPr>
        <sz val="12"/>
        <rFont val="宋体"/>
        <charset val="134"/>
      </rPr>
      <t>新增非遗主题院落导览系统，打造户外非遗展厅</t>
    </r>
    <r>
      <rPr>
        <sz val="12"/>
        <rFont val="Times New Roman"/>
        <charset val="134"/>
      </rPr>
      <t>1</t>
    </r>
    <r>
      <rPr>
        <sz val="12"/>
        <rFont val="宋体"/>
        <charset val="134"/>
      </rPr>
      <t>处，改造非遗工坊生活服务设施等。</t>
    </r>
  </si>
  <si>
    <r>
      <rPr>
        <sz val="12"/>
        <color theme="1"/>
        <rFont val="宋体"/>
        <charset val="134"/>
      </rPr>
      <t>武关驿镇河口村</t>
    </r>
  </si>
  <si>
    <r>
      <rPr>
        <sz val="12"/>
        <color theme="1"/>
        <rFont val="宋体"/>
        <charset val="134"/>
      </rPr>
      <t>带动农户</t>
    </r>
    <r>
      <rPr>
        <sz val="12"/>
        <color theme="1"/>
        <rFont val="Times New Roman"/>
        <charset val="134"/>
      </rPr>
      <t>221</t>
    </r>
    <r>
      <rPr>
        <sz val="12"/>
        <color theme="1"/>
        <rFont val="宋体"/>
        <charset val="134"/>
      </rPr>
      <t>户</t>
    </r>
    <r>
      <rPr>
        <sz val="12"/>
        <color theme="1"/>
        <rFont val="Times New Roman"/>
        <charset val="134"/>
      </rPr>
      <t>708</t>
    </r>
    <r>
      <rPr>
        <sz val="12"/>
        <color theme="1"/>
        <rFont val="宋体"/>
        <charset val="134"/>
      </rPr>
      <t>人参与销售农产品、发展民宿、务工增收、收益分红，其中带动脱贫户和监测对象</t>
    </r>
    <r>
      <rPr>
        <sz val="12"/>
        <color theme="1"/>
        <rFont val="Times New Roman"/>
        <charset val="134"/>
      </rPr>
      <t>80</t>
    </r>
    <r>
      <rPr>
        <sz val="12"/>
        <color theme="1"/>
        <rFont val="宋体"/>
        <charset val="134"/>
      </rPr>
      <t>户</t>
    </r>
    <r>
      <rPr>
        <sz val="12"/>
        <color theme="1"/>
        <rFont val="Times New Roman"/>
        <charset val="134"/>
      </rPr>
      <t>245</t>
    </r>
    <r>
      <rPr>
        <sz val="12"/>
        <color theme="1"/>
        <rFont val="宋体"/>
        <charset val="134"/>
      </rPr>
      <t>人，实现户均增收</t>
    </r>
    <r>
      <rPr>
        <sz val="12"/>
        <color theme="1"/>
        <rFont val="Times New Roman"/>
        <charset val="134"/>
      </rPr>
      <t>500</t>
    </r>
    <r>
      <rPr>
        <sz val="12"/>
        <color theme="1"/>
        <rFont val="宋体"/>
        <charset val="134"/>
      </rPr>
      <t>元。资产租赁给陕西林栖文化旅游发展有限公司运营，预计增加村集体经济收入</t>
    </r>
    <r>
      <rPr>
        <sz val="12"/>
        <color theme="1"/>
        <rFont val="Times New Roman"/>
        <charset val="134"/>
      </rPr>
      <t>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</si>
  <si>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陕西林栖文化旅游发展有限公司</t>
    </r>
  </si>
  <si>
    <r>
      <rPr>
        <sz val="12"/>
        <color theme="1"/>
        <rFont val="Times New Roman"/>
        <charset val="134"/>
      </rPr>
      <t>2026</t>
    </r>
    <r>
      <rPr>
        <sz val="12"/>
        <color theme="1"/>
        <rFont val="宋体"/>
        <charset val="134"/>
      </rPr>
      <t>年留坝县留侯老集业态提升项目</t>
    </r>
  </si>
  <si>
    <r>
      <rPr>
        <b/>
        <sz val="12"/>
        <color theme="1"/>
        <rFont val="宋体"/>
        <charset val="134"/>
      </rPr>
      <t>财政投入建设内容：</t>
    </r>
    <r>
      <rPr>
        <sz val="12"/>
        <color theme="1"/>
        <rFont val="宋体"/>
        <charset val="134"/>
      </rPr>
      <t>①收储留侯老集闲置房屋</t>
    </r>
    <r>
      <rPr>
        <sz val="12"/>
        <color theme="1"/>
        <rFont val="Times New Roman"/>
        <charset val="134"/>
      </rPr>
      <t>4</t>
    </r>
    <r>
      <rPr>
        <sz val="12"/>
        <color theme="1"/>
        <rFont val="宋体"/>
        <charset val="134"/>
      </rPr>
      <t>间，利用现有</t>
    </r>
    <r>
      <rPr>
        <sz val="12"/>
        <color theme="1"/>
        <rFont val="Times New Roman"/>
        <charset val="134"/>
      </rPr>
      <t>5</t>
    </r>
    <r>
      <rPr>
        <sz val="12"/>
        <color theme="1"/>
        <rFont val="宋体"/>
        <charset val="134"/>
      </rPr>
      <t>间闲置房屋，改造中医理疗馆、张良手杖展销馆及非遗技艺手工体验馆等，建筑面积共约</t>
    </r>
    <r>
      <rPr>
        <sz val="12"/>
        <color theme="1"/>
        <rFont val="Times New Roman"/>
        <charset val="134"/>
      </rPr>
      <t>500</t>
    </r>
    <r>
      <rPr>
        <sz val="12"/>
        <color theme="1"/>
        <rFont val="宋体"/>
        <charset val="134"/>
      </rPr>
      <t>平方米；②整合农户闲置房屋</t>
    </r>
    <r>
      <rPr>
        <sz val="12"/>
        <color theme="1"/>
        <rFont val="Times New Roman"/>
        <charset val="134"/>
      </rPr>
      <t>6</t>
    </r>
    <r>
      <rPr>
        <sz val="12"/>
        <color theme="1"/>
        <rFont val="宋体"/>
        <charset val="134"/>
      </rPr>
      <t>间，开发围炉煮茶、养生茶坊、养生膳食等业态；③整治提升留侯老集街道全线旅游环境，绿化</t>
    </r>
    <r>
      <rPr>
        <sz val="12"/>
        <color theme="1"/>
        <rFont val="Times New Roman"/>
        <charset val="134"/>
      </rPr>
      <t>1000</t>
    </r>
    <r>
      <rPr>
        <sz val="12"/>
        <color theme="1"/>
        <rFont val="宋体"/>
        <charset val="134"/>
      </rPr>
      <t>平方米，打造非遗景观场景</t>
    </r>
    <r>
      <rPr>
        <sz val="12"/>
        <color theme="1"/>
        <rFont val="Times New Roman"/>
        <charset val="134"/>
      </rPr>
      <t>4</t>
    </r>
    <r>
      <rPr>
        <sz val="12"/>
        <color theme="1"/>
        <rFont val="宋体"/>
        <charset val="134"/>
      </rPr>
      <t>处</t>
    </r>
    <r>
      <rPr>
        <sz val="12"/>
        <color theme="1"/>
        <rFont val="Times New Roman"/>
        <charset val="134"/>
      </rPr>
      <t xml:space="preserve">
</t>
    </r>
    <r>
      <rPr>
        <b/>
        <sz val="12"/>
        <color theme="1"/>
        <rFont val="宋体"/>
        <charset val="134"/>
      </rPr>
      <t>企业投入建设内容：</t>
    </r>
    <r>
      <rPr>
        <sz val="12"/>
        <color theme="1"/>
        <rFont val="宋体"/>
        <charset val="134"/>
      </rPr>
      <t>装修围炉煮茶、养生茶坊、养生膳食等业态；等业态设施，购买相关机器设备，盘活老街相关业态。</t>
    </r>
  </si>
  <si>
    <t>留侯镇庙台子村</t>
  </si>
  <si>
    <r>
      <rPr>
        <sz val="12"/>
        <color theme="1"/>
        <rFont val="宋体"/>
        <charset val="134"/>
      </rPr>
      <t>带动农户</t>
    </r>
    <r>
      <rPr>
        <sz val="12"/>
        <color theme="1"/>
        <rFont val="Times New Roman"/>
        <charset val="134"/>
      </rPr>
      <t>20</t>
    </r>
    <r>
      <rPr>
        <sz val="12"/>
        <color theme="1"/>
        <rFont val="宋体"/>
        <charset val="134"/>
      </rPr>
      <t>户</t>
    </r>
    <r>
      <rPr>
        <sz val="12"/>
        <color theme="1"/>
        <rFont val="Times New Roman"/>
        <charset val="134"/>
      </rPr>
      <t>63</t>
    </r>
    <r>
      <rPr>
        <sz val="12"/>
        <color theme="1"/>
        <rFont val="宋体"/>
        <charset val="134"/>
      </rPr>
      <t>人销售农产品、发展民宿、务工增收、收益分红，其中脱贫户及监测对象</t>
    </r>
    <r>
      <rPr>
        <sz val="12"/>
        <color theme="1"/>
        <rFont val="Times New Roman"/>
        <charset val="134"/>
      </rPr>
      <t>3</t>
    </r>
    <r>
      <rPr>
        <sz val="12"/>
        <color theme="1"/>
        <rFont val="宋体"/>
        <charset val="134"/>
      </rPr>
      <t>户</t>
    </r>
    <r>
      <rPr>
        <sz val="12"/>
        <color theme="1"/>
        <rFont val="Times New Roman"/>
        <charset val="134"/>
      </rPr>
      <t>11</t>
    </r>
    <r>
      <rPr>
        <sz val="12"/>
        <color theme="1"/>
        <rFont val="宋体"/>
        <charset val="134"/>
      </rPr>
      <t>人，户均增收</t>
    </r>
    <r>
      <rPr>
        <sz val="12"/>
        <color theme="1"/>
        <rFont val="Times New Roman"/>
        <charset val="134"/>
      </rPr>
      <t>1000</t>
    </r>
    <r>
      <rPr>
        <sz val="12"/>
        <color theme="1"/>
        <rFont val="宋体"/>
        <charset val="134"/>
      </rPr>
      <t>元。资产租赁给留坝县留侯镇庙台子村强村富民公司合作运营，预计增加村集体经济收入</t>
    </r>
    <r>
      <rPr>
        <sz val="12"/>
        <color theme="1"/>
        <rFont val="Times New Roman"/>
        <charset val="134"/>
      </rPr>
      <t>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</si>
  <si>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留坝县留侯镇庙台子村强村富民公司</t>
    </r>
  </si>
  <si>
    <r>
      <rPr>
        <sz val="12"/>
        <rFont val="Times New Roman"/>
        <charset val="134"/>
      </rPr>
      <t>2026</t>
    </r>
    <r>
      <rPr>
        <sz val="12"/>
        <rFont val="宋体"/>
        <charset val="134"/>
      </rPr>
      <t>年留坝县火烧店镇中西沟村星星的家园</t>
    </r>
    <r>
      <rPr>
        <sz val="12"/>
        <rFont val="Times New Roman"/>
        <charset val="134"/>
      </rPr>
      <t>-</t>
    </r>
    <r>
      <rPr>
        <sz val="12"/>
        <rFont val="宋体"/>
        <charset val="134"/>
      </rPr>
      <t>体文旅融合开发建设项目</t>
    </r>
  </si>
  <si>
    <r>
      <rPr>
        <b/>
        <sz val="12"/>
        <rFont val="宋体"/>
        <charset val="134"/>
      </rPr>
      <t>财政投入建设内容：</t>
    </r>
    <r>
      <rPr>
        <sz val="12"/>
        <rFont val="宋体"/>
        <charset val="134"/>
      </rPr>
      <t xml:space="preserve">项目占地约6亩，其中新建体育场1处，配套建设公厕、150个停车位，打造一次性容纳50人的户外观星平台1处，套水电管网及污水处理设施及周边环境整治等500平方米。                                      </t>
    </r>
    <r>
      <rPr>
        <b/>
        <sz val="12"/>
        <rFont val="宋体"/>
        <charset val="134"/>
      </rPr>
      <t>企业投入建设内容：</t>
    </r>
    <r>
      <rPr>
        <sz val="12"/>
        <rFont val="宋体"/>
        <charset val="134"/>
      </rPr>
      <t>购买6亩集体建设用地，配套建设新能源充电站1处50个充电位。</t>
    </r>
  </si>
  <si>
    <r>
      <rPr>
        <sz val="12"/>
        <color theme="1"/>
        <rFont val="宋体"/>
        <charset val="134"/>
      </rPr>
      <t>火烧店镇中西沟村</t>
    </r>
  </si>
  <si>
    <r>
      <rPr>
        <sz val="12"/>
        <rFont val="宋体"/>
        <charset val="134"/>
      </rPr>
      <t>带动农户</t>
    </r>
    <r>
      <rPr>
        <sz val="12"/>
        <rFont val="Times New Roman"/>
        <charset val="134"/>
      </rPr>
      <t>35</t>
    </r>
    <r>
      <rPr>
        <sz val="12"/>
        <rFont val="宋体"/>
        <charset val="134"/>
      </rPr>
      <t>户</t>
    </r>
    <r>
      <rPr>
        <sz val="12"/>
        <rFont val="Times New Roman"/>
        <charset val="134"/>
      </rPr>
      <t>124</t>
    </r>
    <r>
      <rPr>
        <sz val="12"/>
        <rFont val="宋体"/>
        <charset val="134"/>
      </rPr>
      <t>人参与销售农产品、发展民宿、务工增收、收益分红，其中带动脱贫户和监测对象</t>
    </r>
    <r>
      <rPr>
        <sz val="12"/>
        <rFont val="Times New Roman"/>
        <charset val="134"/>
      </rPr>
      <t>15</t>
    </r>
    <r>
      <rPr>
        <sz val="12"/>
        <rFont val="宋体"/>
        <charset val="134"/>
      </rPr>
      <t>户</t>
    </r>
    <r>
      <rPr>
        <sz val="12"/>
        <rFont val="Times New Roman"/>
        <charset val="134"/>
      </rPr>
      <t>48</t>
    </r>
    <r>
      <rPr>
        <sz val="12"/>
        <rFont val="宋体"/>
        <charset val="134"/>
      </rPr>
      <t>人，实现户均增收</t>
    </r>
    <r>
      <rPr>
        <sz val="12"/>
        <rFont val="Times New Roman"/>
        <charset val="134"/>
      </rPr>
      <t>1000</t>
    </r>
    <r>
      <rPr>
        <sz val="12"/>
        <rFont val="宋体"/>
        <charset val="134"/>
      </rPr>
      <t>元。资产租赁给陕西农业发展集团有限公司、留坝县乡间文旅开发有限公司合作运营，预计增加村集体经济收入</t>
    </r>
    <r>
      <rPr>
        <sz val="12"/>
        <rFont val="Times New Roman"/>
        <charset val="134"/>
      </rPr>
      <t>18</t>
    </r>
    <r>
      <rPr>
        <sz val="12"/>
        <rFont val="宋体"/>
        <charset val="134"/>
      </rPr>
      <t>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用于产业扩大再生产、提取公积金和公益金。项目采取以工代赈方式，带动群众通过务工增收，发放劳务报酬比例不得低于</t>
    </r>
    <r>
      <rPr>
        <sz val="12"/>
        <rFont val="Times New Roman"/>
        <charset val="134"/>
      </rPr>
      <t>18%</t>
    </r>
    <r>
      <rPr>
        <sz val="12"/>
        <rFont val="宋体"/>
        <charset val="134"/>
      </rPr>
      <t>。村集体明确管护运营人员，确保持续发挥效益，项目形成经营性资产归村集体所有。</t>
    </r>
  </si>
  <si>
    <r>
      <rPr>
        <sz val="12"/>
        <color theme="1"/>
        <rFont val="宋体"/>
        <charset val="134"/>
      </rPr>
      <t>与销售农产品、发展民宿、务工增收、收益分红</t>
    </r>
  </si>
  <si>
    <r>
      <rPr>
        <sz val="12"/>
        <color theme="1"/>
        <rFont val="宋体"/>
        <charset val="134"/>
      </rPr>
      <t>县文旅局</t>
    </r>
  </si>
  <si>
    <r>
      <rPr>
        <sz val="14"/>
        <color theme="1"/>
        <rFont val="宋体"/>
        <charset val="134"/>
      </rPr>
      <t>中西沟村强村富明有限公司</t>
    </r>
    <r>
      <rPr>
        <sz val="14"/>
        <color theme="1"/>
        <rFont val="Times New Roman"/>
        <charset val="134"/>
      </rPr>
      <t xml:space="preserve">
</t>
    </r>
    <r>
      <rPr>
        <sz val="14"/>
        <color theme="1"/>
        <rFont val="宋体"/>
        <charset val="134"/>
      </rPr>
      <t>、留坝县乡间文旅开发有限公司</t>
    </r>
  </si>
  <si>
    <r>
      <rPr>
        <sz val="12"/>
        <color theme="1"/>
        <rFont val="Times New Roman"/>
        <charset val="134"/>
      </rPr>
      <t>2026</t>
    </r>
    <r>
      <rPr>
        <sz val="12"/>
        <color theme="1"/>
        <rFont val="宋体"/>
        <charset val="134"/>
      </rPr>
      <t>年留坝县火烧店镇生态农业示范园建设项目</t>
    </r>
  </si>
  <si>
    <r>
      <rPr>
        <b/>
        <sz val="12"/>
        <color theme="1"/>
        <rFont val="宋体"/>
        <charset val="134"/>
      </rPr>
      <t>财政投入建设内容：</t>
    </r>
    <r>
      <rPr>
        <sz val="12"/>
        <color theme="1"/>
        <rFont val="宋体"/>
        <charset val="134"/>
      </rPr>
      <t>建设生态农业示范园</t>
    </r>
    <r>
      <rPr>
        <sz val="12"/>
        <color theme="1"/>
        <rFont val="Times New Roman"/>
        <charset val="134"/>
      </rPr>
      <t>1</t>
    </r>
    <r>
      <rPr>
        <sz val="12"/>
        <color theme="1"/>
        <rFont val="宋体"/>
        <charset val="134"/>
      </rPr>
      <t>处，包括改造服务接待大厅</t>
    </r>
    <r>
      <rPr>
        <sz val="12"/>
        <color theme="1"/>
        <rFont val="Times New Roman"/>
        <charset val="134"/>
      </rPr>
      <t>144</t>
    </r>
    <r>
      <rPr>
        <sz val="12"/>
        <color theme="1"/>
        <rFont val="宋体"/>
        <charset val="134"/>
      </rPr>
      <t>平方米，新建梅花鹿圈舍</t>
    </r>
    <r>
      <rPr>
        <sz val="12"/>
        <color theme="1"/>
        <rFont val="Times New Roman"/>
        <charset val="134"/>
      </rPr>
      <t>9</t>
    </r>
    <r>
      <rPr>
        <sz val="12"/>
        <color theme="1"/>
        <rFont val="宋体"/>
        <charset val="134"/>
      </rPr>
      <t>间共</t>
    </r>
    <r>
      <rPr>
        <sz val="12"/>
        <color theme="1"/>
        <rFont val="Times New Roman"/>
        <charset val="134"/>
      </rPr>
      <t>648</t>
    </r>
    <r>
      <rPr>
        <sz val="12"/>
        <color theme="1"/>
        <rFont val="宋体"/>
        <charset val="134"/>
      </rPr>
      <t>平方米、梅花鹿生产用房及仓库</t>
    </r>
    <r>
      <rPr>
        <sz val="12"/>
        <color theme="1"/>
        <rFont val="Times New Roman"/>
        <charset val="134"/>
      </rPr>
      <t>126</t>
    </r>
    <r>
      <rPr>
        <sz val="12"/>
        <color theme="1"/>
        <rFont val="宋体"/>
        <charset val="134"/>
      </rPr>
      <t>平方米，改造苔藓种植区</t>
    </r>
    <r>
      <rPr>
        <sz val="12"/>
        <color theme="1"/>
        <rFont val="Times New Roman"/>
        <charset val="134"/>
      </rPr>
      <t>1900</t>
    </r>
    <r>
      <rPr>
        <sz val="12"/>
        <color theme="1"/>
        <rFont val="宋体"/>
        <charset val="134"/>
      </rPr>
      <t>平方米，提升大鲵养殖区</t>
    </r>
    <r>
      <rPr>
        <sz val="12"/>
        <color theme="1"/>
        <rFont val="Times New Roman"/>
        <charset val="134"/>
      </rPr>
      <t>756</t>
    </r>
    <r>
      <rPr>
        <sz val="12"/>
        <color theme="1"/>
        <rFont val="宋体"/>
        <charset val="134"/>
      </rPr>
      <t>平方米，新建停车场</t>
    </r>
    <r>
      <rPr>
        <sz val="12"/>
        <color theme="1"/>
        <rFont val="Times New Roman"/>
        <charset val="134"/>
      </rPr>
      <t>205</t>
    </r>
    <r>
      <rPr>
        <sz val="12"/>
        <color theme="1"/>
        <rFont val="宋体"/>
        <charset val="134"/>
      </rPr>
      <t>平方米，配套建设道路、水电管网等。</t>
    </r>
    <r>
      <rPr>
        <sz val="12"/>
        <color theme="1"/>
        <rFont val="Times New Roman"/>
        <charset val="134"/>
      </rPr>
      <t xml:space="preserve">                             </t>
    </r>
    <r>
      <rPr>
        <b/>
        <sz val="12"/>
        <color theme="1"/>
        <rFont val="宋体"/>
        <charset val="134"/>
      </rPr>
      <t>企业投入建设内容：</t>
    </r>
    <r>
      <rPr>
        <sz val="12"/>
        <color theme="1"/>
        <rFont val="宋体"/>
        <charset val="134"/>
      </rPr>
      <t>购买梅花鹿</t>
    </r>
    <r>
      <rPr>
        <sz val="12"/>
        <color theme="1"/>
        <rFont val="Times New Roman"/>
        <charset val="134"/>
      </rPr>
      <t>100</t>
    </r>
    <r>
      <rPr>
        <sz val="12"/>
        <color theme="1"/>
        <rFont val="宋体"/>
        <charset val="134"/>
      </rPr>
      <t>头、大鲵幼苗</t>
    </r>
    <r>
      <rPr>
        <sz val="12"/>
        <color theme="1"/>
        <rFont val="Times New Roman"/>
        <charset val="134"/>
      </rPr>
      <t>60</t>
    </r>
    <r>
      <rPr>
        <sz val="12"/>
        <color theme="1"/>
        <rFont val="宋体"/>
        <charset val="134"/>
      </rPr>
      <t>尾、种植玉米等饲料，生产鹿茸酒及鹿茸片等精深加工产品。</t>
    </r>
  </si>
  <si>
    <r>
      <rPr>
        <sz val="12"/>
        <color theme="1"/>
        <rFont val="宋体"/>
        <charset val="134"/>
      </rPr>
      <t>火烧店镇天星亮村</t>
    </r>
  </si>
  <si>
    <r>
      <rPr>
        <sz val="12"/>
        <color theme="1"/>
        <rFont val="宋体"/>
        <charset val="134"/>
      </rPr>
      <t>带动群众</t>
    </r>
    <r>
      <rPr>
        <sz val="12"/>
        <color theme="1"/>
        <rFont val="Times New Roman"/>
        <charset val="134"/>
      </rPr>
      <t>14</t>
    </r>
    <r>
      <rPr>
        <sz val="12"/>
        <color theme="1"/>
        <rFont val="宋体"/>
        <charset val="134"/>
      </rPr>
      <t>户</t>
    </r>
    <r>
      <rPr>
        <sz val="12"/>
        <color theme="1"/>
        <rFont val="Times New Roman"/>
        <charset val="134"/>
      </rPr>
      <t>27</t>
    </r>
    <r>
      <rPr>
        <sz val="12"/>
        <color theme="1"/>
        <rFont val="宋体"/>
        <charset val="134"/>
      </rPr>
      <t>人参与销售农产品、发展民宿、务工增收、收益分红，其中带动脱贫户和监测对象</t>
    </r>
    <r>
      <rPr>
        <sz val="12"/>
        <color theme="1"/>
        <rFont val="Times New Roman"/>
        <charset val="134"/>
      </rPr>
      <t>6</t>
    </r>
    <r>
      <rPr>
        <sz val="12"/>
        <color theme="1"/>
        <rFont val="宋体"/>
        <charset val="134"/>
      </rPr>
      <t>户</t>
    </r>
    <r>
      <rPr>
        <sz val="12"/>
        <color theme="1"/>
        <rFont val="Times New Roman"/>
        <charset val="134"/>
      </rPr>
      <t>18</t>
    </r>
    <r>
      <rPr>
        <sz val="12"/>
        <color theme="1"/>
        <rFont val="宋体"/>
        <charset val="134"/>
      </rPr>
      <t>人户均增收</t>
    </r>
    <r>
      <rPr>
        <sz val="12"/>
        <color theme="1"/>
        <rFont val="Times New Roman"/>
        <charset val="134"/>
      </rPr>
      <t>1000</t>
    </r>
    <r>
      <rPr>
        <sz val="12"/>
        <color theme="1"/>
        <rFont val="宋体"/>
        <charset val="134"/>
      </rPr>
      <t>元。资产租赁给铁岭神鹿实业集团有限公司、留坝县火烧店镇天星亮村强村富明有限公司合作运营，预计增加村集体经济收入</t>
    </r>
    <r>
      <rPr>
        <sz val="12"/>
        <color theme="1"/>
        <rFont val="Times New Roman"/>
        <charset val="134"/>
      </rPr>
      <t>6.4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</si>
  <si>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铁岭神鹿实业集团有限公司、</t>
    </r>
    <r>
      <rPr>
        <sz val="14"/>
        <color theme="1"/>
        <rFont val="Times New Roman"/>
        <charset val="134"/>
      </rPr>
      <t xml:space="preserve">
</t>
    </r>
    <r>
      <rPr>
        <sz val="14"/>
        <color theme="1"/>
        <rFont val="宋体"/>
        <charset val="134"/>
      </rPr>
      <t>留坝县火烧店镇天星亮村强村富明有限公司</t>
    </r>
  </si>
  <si>
    <r>
      <rPr>
        <sz val="12"/>
        <color theme="1"/>
        <rFont val="Times New Roman"/>
        <charset val="134"/>
      </rPr>
      <t>2026</t>
    </r>
    <r>
      <rPr>
        <sz val="12"/>
        <color theme="1"/>
        <rFont val="宋体"/>
        <charset val="134"/>
      </rPr>
      <t>年留坝县火烧店镇主题邮局文创产品开发建设项目</t>
    </r>
  </si>
  <si>
    <r>
      <rPr>
        <sz val="12"/>
        <color theme="1"/>
        <rFont val="宋体"/>
        <charset val="134"/>
      </rPr>
      <t>新建房屋</t>
    </r>
    <r>
      <rPr>
        <sz val="12"/>
        <color theme="1"/>
        <rFont val="Times New Roman"/>
        <charset val="134"/>
      </rPr>
      <t>8</t>
    </r>
    <r>
      <rPr>
        <sz val="12"/>
        <color theme="1"/>
        <rFont val="宋体"/>
        <charset val="134"/>
      </rPr>
      <t>间</t>
    </r>
    <r>
      <rPr>
        <sz val="12"/>
        <color theme="1"/>
        <rFont val="Times New Roman"/>
        <charset val="134"/>
      </rPr>
      <t>1</t>
    </r>
    <r>
      <rPr>
        <sz val="12"/>
        <color theme="1"/>
        <rFont val="宋体"/>
        <charset val="134"/>
      </rPr>
      <t>层，占地面积</t>
    </r>
    <r>
      <rPr>
        <sz val="12"/>
        <color theme="1"/>
        <rFont val="Times New Roman"/>
        <charset val="134"/>
      </rPr>
      <t>170</t>
    </r>
    <r>
      <rPr>
        <sz val="12"/>
        <color theme="1"/>
        <rFont val="宋体"/>
        <charset val="134"/>
      </rPr>
      <t>平方米，用于火烧店邮局文创产品开发销售及星空旅游展示推广、星空研学课堂，同步打造星空专家工作站。</t>
    </r>
  </si>
  <si>
    <r>
      <rPr>
        <sz val="12"/>
        <color theme="1"/>
        <rFont val="宋体"/>
        <charset val="134"/>
      </rPr>
      <t>火烧店镇望星</t>
    </r>
    <r>
      <rPr>
        <sz val="12"/>
        <color theme="1"/>
        <rFont val="Times New Roman"/>
        <charset val="134"/>
      </rPr>
      <t xml:space="preserve">
</t>
    </r>
    <r>
      <rPr>
        <sz val="12"/>
        <color theme="1"/>
        <rFont val="宋体"/>
        <charset val="134"/>
      </rPr>
      <t>台村</t>
    </r>
  </si>
  <si>
    <r>
      <rPr>
        <sz val="12"/>
        <color theme="1"/>
        <rFont val="宋体"/>
        <charset val="134"/>
      </rPr>
      <t>带动群众</t>
    </r>
    <r>
      <rPr>
        <sz val="12"/>
        <color theme="1"/>
        <rFont val="Times New Roman"/>
        <charset val="134"/>
      </rPr>
      <t>18</t>
    </r>
    <r>
      <rPr>
        <sz val="12"/>
        <color theme="1"/>
        <rFont val="宋体"/>
        <charset val="134"/>
      </rPr>
      <t>户</t>
    </r>
    <r>
      <rPr>
        <sz val="12"/>
        <color theme="1"/>
        <rFont val="Times New Roman"/>
        <charset val="134"/>
      </rPr>
      <t>35</t>
    </r>
    <r>
      <rPr>
        <sz val="12"/>
        <color theme="1"/>
        <rFont val="宋体"/>
        <charset val="134"/>
      </rPr>
      <t>人销售农产品、发展民宿户均增收，其中带动脱贫户和监测对象</t>
    </r>
    <r>
      <rPr>
        <sz val="12"/>
        <color theme="1"/>
        <rFont val="Times New Roman"/>
        <charset val="134"/>
      </rPr>
      <t>8</t>
    </r>
    <r>
      <rPr>
        <sz val="12"/>
        <color theme="1"/>
        <rFont val="宋体"/>
        <charset val="134"/>
      </rPr>
      <t>户</t>
    </r>
    <r>
      <rPr>
        <sz val="12"/>
        <color theme="1"/>
        <rFont val="Times New Roman"/>
        <charset val="134"/>
      </rPr>
      <t>26</t>
    </r>
    <r>
      <rPr>
        <sz val="12"/>
        <color theme="1"/>
        <rFont val="宋体"/>
        <charset val="134"/>
      </rPr>
      <t>人均增收</t>
    </r>
    <r>
      <rPr>
        <sz val="12"/>
        <color theme="1"/>
        <rFont val="Times New Roman"/>
        <charset val="134"/>
      </rPr>
      <t>1000</t>
    </r>
    <r>
      <rPr>
        <sz val="12"/>
        <color theme="1"/>
        <rFont val="宋体"/>
        <charset val="134"/>
      </rPr>
      <t>元。项目采取带动群众通过务工增收</t>
    </r>
    <r>
      <rPr>
        <sz val="12"/>
        <color theme="1"/>
        <rFont val="Times New Roman"/>
        <charset val="134"/>
      </rPr>
      <t>,</t>
    </r>
    <r>
      <rPr>
        <sz val="12"/>
        <color theme="1"/>
        <rFont val="宋体"/>
        <charset val="134"/>
      </rPr>
      <t>发放劳务报酬，促进群众增收。资产租赁给运营，预计增加村集体经济收入</t>
    </r>
    <r>
      <rPr>
        <sz val="12"/>
        <color theme="1"/>
        <rFont val="Times New Roman"/>
        <charset val="134"/>
      </rPr>
      <t>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</si>
  <si>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留坝县火烧店镇石家院村强村富民有限公司、</t>
    </r>
    <r>
      <rPr>
        <sz val="14"/>
        <color theme="1"/>
        <rFont val="Times New Roman"/>
        <charset val="134"/>
      </rPr>
      <t xml:space="preserve">
</t>
    </r>
    <r>
      <rPr>
        <sz val="14"/>
        <color theme="1"/>
        <rFont val="宋体"/>
        <charset val="134"/>
      </rPr>
      <t>留坝县乡间文旅开发有限公司</t>
    </r>
  </si>
  <si>
    <r>
      <rPr>
        <sz val="12"/>
        <color theme="1"/>
        <rFont val="Times New Roman"/>
        <charset val="134"/>
      </rPr>
      <t>2026</t>
    </r>
    <r>
      <rPr>
        <sz val="12"/>
        <color theme="1"/>
        <rFont val="宋体"/>
        <charset val="134"/>
      </rPr>
      <t>年留坝县玉皇庙镇两河口村红色旅游景区综合服务中心提升改造项目</t>
    </r>
  </si>
  <si>
    <r>
      <rPr>
        <b/>
        <sz val="12"/>
        <color theme="1"/>
        <rFont val="宋体"/>
        <charset val="134"/>
      </rPr>
      <t>财政投入建设内容：</t>
    </r>
    <r>
      <rPr>
        <sz val="12"/>
        <color theme="1"/>
        <rFont val="宋体"/>
        <charset val="134"/>
      </rPr>
      <t>改建两河口街道</t>
    </r>
    <r>
      <rPr>
        <sz val="12"/>
        <color theme="1"/>
        <rFont val="Times New Roman"/>
        <charset val="134"/>
      </rPr>
      <t>430</t>
    </r>
    <r>
      <rPr>
        <sz val="12"/>
        <color theme="1"/>
        <rFont val="宋体"/>
        <charset val="134"/>
      </rPr>
      <t>平方米房屋</t>
    </r>
    <r>
      <rPr>
        <sz val="12"/>
        <color theme="1"/>
        <rFont val="Times New Roman"/>
        <charset val="134"/>
      </rPr>
      <t>1</t>
    </r>
    <r>
      <rPr>
        <sz val="12"/>
        <color theme="1"/>
        <rFont val="宋体"/>
        <charset val="134"/>
      </rPr>
      <t>处</t>
    </r>
    <r>
      <rPr>
        <sz val="12"/>
        <color theme="1"/>
        <rFont val="Times New Roman"/>
        <charset val="134"/>
      </rPr>
      <t>2</t>
    </r>
    <r>
      <rPr>
        <sz val="12"/>
        <color theme="1"/>
        <rFont val="宋体"/>
        <charset val="134"/>
      </rPr>
      <t>层。其中一层为红军饭餐厅、警卫室、展销厅等功能区，共</t>
    </r>
    <r>
      <rPr>
        <sz val="12"/>
        <color theme="1"/>
        <rFont val="Times New Roman"/>
        <charset val="134"/>
      </rPr>
      <t>220</t>
    </r>
    <r>
      <rPr>
        <sz val="12"/>
        <color theme="1"/>
        <rFont val="宋体"/>
        <charset val="134"/>
      </rPr>
      <t>平方米，二层为红色研学教室、</t>
    </r>
    <r>
      <rPr>
        <sz val="12"/>
        <color theme="1"/>
        <rFont val="Times New Roman"/>
        <charset val="134"/>
      </rPr>
      <t>VR</t>
    </r>
    <r>
      <rPr>
        <sz val="12"/>
        <color theme="1"/>
        <rFont val="宋体"/>
        <charset val="134"/>
      </rPr>
      <t>体验馆，共</t>
    </r>
    <r>
      <rPr>
        <sz val="12"/>
        <color theme="1"/>
        <rFont val="Times New Roman"/>
        <charset val="134"/>
      </rPr>
      <t>210</t>
    </r>
    <r>
      <rPr>
        <sz val="12"/>
        <color theme="1"/>
        <rFont val="宋体"/>
        <charset val="134"/>
      </rPr>
      <t>平方米，同时配套</t>
    </r>
    <r>
      <rPr>
        <sz val="12"/>
        <color theme="1"/>
        <rFont val="Times New Roman"/>
        <charset val="134"/>
      </rPr>
      <t>VR</t>
    </r>
    <r>
      <rPr>
        <sz val="12"/>
        <color theme="1"/>
        <rFont val="宋体"/>
        <charset val="134"/>
      </rPr>
      <t>体验内容及建设水电路及周边环境整治等相关附属设施。</t>
    </r>
    <r>
      <rPr>
        <sz val="12"/>
        <color theme="1"/>
        <rFont val="Times New Roman"/>
        <charset val="134"/>
      </rPr>
      <t xml:space="preserve">
</t>
    </r>
    <r>
      <rPr>
        <b/>
        <sz val="12"/>
        <color theme="1"/>
        <rFont val="宋体"/>
        <charset val="134"/>
      </rPr>
      <t>企业投入建设内容：</t>
    </r>
    <r>
      <rPr>
        <sz val="12"/>
        <color theme="1"/>
        <rFont val="宋体"/>
        <charset val="134"/>
      </rPr>
      <t>购置警务室、研学教室内相关设施设备，盘活红色旅游景区相关业态。</t>
    </r>
  </si>
  <si>
    <r>
      <rPr>
        <sz val="12"/>
        <color theme="1"/>
        <rFont val="宋体"/>
        <charset val="134"/>
      </rPr>
      <t>玉皇庙镇两河口村</t>
    </r>
  </si>
  <si>
    <r>
      <rPr>
        <sz val="12"/>
        <color theme="1"/>
        <rFont val="宋体"/>
        <charset val="134"/>
      </rPr>
      <t>改善农户</t>
    </r>
    <r>
      <rPr>
        <sz val="12"/>
        <color theme="1"/>
        <rFont val="Times New Roman"/>
        <charset val="134"/>
      </rPr>
      <t>75</t>
    </r>
    <r>
      <rPr>
        <sz val="12"/>
        <color theme="1"/>
        <rFont val="宋体"/>
        <charset val="134"/>
      </rPr>
      <t>户</t>
    </r>
    <r>
      <rPr>
        <sz val="12"/>
        <color theme="1"/>
        <rFont val="Times New Roman"/>
        <charset val="134"/>
      </rPr>
      <t>243</t>
    </r>
    <r>
      <rPr>
        <sz val="12"/>
        <color theme="1"/>
        <rFont val="宋体"/>
        <charset val="134"/>
      </rPr>
      <t>人与销售农产品、发展民宿、务工增收、收益分红，其中脱贫户和监测对象</t>
    </r>
    <r>
      <rPr>
        <sz val="12"/>
        <color theme="1"/>
        <rFont val="Times New Roman"/>
        <charset val="134"/>
      </rPr>
      <t>11</t>
    </r>
    <r>
      <rPr>
        <sz val="12"/>
        <color theme="1"/>
        <rFont val="宋体"/>
        <charset val="134"/>
      </rPr>
      <t>户</t>
    </r>
    <r>
      <rPr>
        <sz val="12"/>
        <color theme="1"/>
        <rFont val="Times New Roman"/>
        <charset val="134"/>
      </rPr>
      <t>38</t>
    </r>
    <r>
      <rPr>
        <sz val="12"/>
        <color theme="1"/>
        <rFont val="宋体"/>
        <charset val="134"/>
      </rPr>
      <t>人户均增收</t>
    </r>
    <r>
      <rPr>
        <sz val="12"/>
        <color theme="1"/>
        <rFont val="Times New Roman"/>
        <charset val="134"/>
      </rPr>
      <t>1000</t>
    </r>
    <r>
      <rPr>
        <sz val="12"/>
        <color theme="1"/>
        <rFont val="宋体"/>
        <charset val="134"/>
      </rPr>
      <t>元。资产租赁给陕西景丰国际旅游开发有限公司运营，预计增加村集体经济收入</t>
    </r>
    <r>
      <rPr>
        <sz val="12"/>
        <color theme="1"/>
        <rFont val="Times New Roman"/>
        <charset val="134"/>
      </rPr>
      <t>12</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</si>
  <si>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玉皇庙镇人民政府</t>
    </r>
  </si>
  <si>
    <r>
      <rPr>
        <sz val="14"/>
        <color theme="1"/>
        <rFont val="宋体"/>
        <charset val="134"/>
      </rPr>
      <t>陕西景丰国际旅游开发有限公司</t>
    </r>
  </si>
  <si>
    <r>
      <rPr>
        <sz val="12"/>
        <color theme="1"/>
        <rFont val="Times New Roman"/>
        <charset val="134"/>
      </rPr>
      <t>2026</t>
    </r>
    <r>
      <rPr>
        <sz val="12"/>
        <color theme="1"/>
        <rFont val="宋体"/>
        <charset val="134"/>
      </rPr>
      <t>年留坝县马道镇沙坝村亲水营地改造提升建设项目</t>
    </r>
  </si>
  <si>
    <r>
      <rPr>
        <b/>
        <sz val="12"/>
        <color theme="1"/>
        <rFont val="宋体"/>
        <charset val="134"/>
      </rPr>
      <t>财政投入建设内容：</t>
    </r>
    <r>
      <rPr>
        <sz val="12"/>
        <color theme="1"/>
        <rFont val="宋体"/>
        <charset val="134"/>
      </rPr>
      <t>①改造提升游泳池</t>
    </r>
    <r>
      <rPr>
        <sz val="12"/>
        <color theme="1"/>
        <rFont val="Times New Roman"/>
        <charset val="134"/>
      </rPr>
      <t>1</t>
    </r>
    <r>
      <rPr>
        <sz val="12"/>
        <color theme="1"/>
        <rFont val="宋体"/>
        <charset val="134"/>
      </rPr>
      <t>处，配套建设供电、给排水、污水管网；②新建辅助用房</t>
    </r>
    <r>
      <rPr>
        <sz val="12"/>
        <color theme="1"/>
        <rFont val="Times New Roman"/>
        <charset val="134"/>
      </rPr>
      <t>6</t>
    </r>
    <r>
      <rPr>
        <sz val="12"/>
        <color theme="1"/>
        <rFont val="宋体"/>
        <charset val="134"/>
      </rPr>
      <t>间</t>
    </r>
    <r>
      <rPr>
        <sz val="12"/>
        <color theme="1"/>
        <rFont val="Times New Roman"/>
        <charset val="134"/>
      </rPr>
      <t>180</t>
    </r>
    <r>
      <rPr>
        <sz val="12"/>
        <color theme="1"/>
        <rFont val="宋体"/>
        <charset val="134"/>
      </rPr>
      <t>平方米，配套完善游客接待、游泳亲水设施；③实施亲水营地环境整治</t>
    </r>
    <r>
      <rPr>
        <sz val="12"/>
        <color theme="1"/>
        <rFont val="Times New Roman"/>
        <charset val="134"/>
      </rPr>
      <t>500</t>
    </r>
    <r>
      <rPr>
        <sz val="12"/>
        <color theme="1"/>
        <rFont val="宋体"/>
        <charset val="134"/>
      </rPr>
      <t xml:space="preserve">余平方米。                                                           </t>
    </r>
    <r>
      <rPr>
        <b/>
        <sz val="12"/>
        <color theme="1"/>
        <rFont val="宋体"/>
        <charset val="134"/>
      </rPr>
      <t>企业投入建设内容：</t>
    </r>
    <r>
      <rPr>
        <sz val="12"/>
        <color theme="1"/>
        <rFont val="宋体"/>
        <charset val="134"/>
      </rPr>
      <t>配套游泳池标识标牌、消防设施等公用辅助设施，设置亲水营地停车区、营地导视系统，购置遮阳伞。</t>
    </r>
  </si>
  <si>
    <r>
      <rPr>
        <sz val="12"/>
        <color theme="1"/>
        <rFont val="宋体"/>
        <charset val="134"/>
      </rPr>
      <t>马道镇沙坝村</t>
    </r>
  </si>
  <si>
    <r>
      <rPr>
        <sz val="12"/>
        <color theme="1"/>
        <rFont val="宋体"/>
        <charset val="134"/>
      </rPr>
      <t>带动农户</t>
    </r>
    <r>
      <rPr>
        <sz val="12"/>
        <color theme="1"/>
        <rFont val="Times New Roman"/>
        <charset val="134"/>
      </rPr>
      <t>149</t>
    </r>
    <r>
      <rPr>
        <sz val="12"/>
        <color theme="1"/>
        <rFont val="宋体"/>
        <charset val="134"/>
      </rPr>
      <t>户</t>
    </r>
    <r>
      <rPr>
        <sz val="12"/>
        <color theme="1"/>
        <rFont val="Times New Roman"/>
        <charset val="134"/>
      </rPr>
      <t>428</t>
    </r>
    <r>
      <rPr>
        <sz val="12"/>
        <color theme="1"/>
        <rFont val="宋体"/>
        <charset val="134"/>
      </rPr>
      <t>人务工和参与分红，其中脱贫户及监测对象</t>
    </r>
    <r>
      <rPr>
        <sz val="12"/>
        <color theme="1"/>
        <rFont val="Times New Roman"/>
        <charset val="134"/>
      </rPr>
      <t>59</t>
    </r>
    <r>
      <rPr>
        <sz val="12"/>
        <color theme="1"/>
        <rFont val="宋体"/>
        <charset val="134"/>
      </rPr>
      <t>户</t>
    </r>
    <r>
      <rPr>
        <sz val="12"/>
        <color theme="1"/>
        <rFont val="Times New Roman"/>
        <charset val="134"/>
      </rPr>
      <t>175</t>
    </r>
    <r>
      <rPr>
        <sz val="12"/>
        <color theme="1"/>
        <rFont val="宋体"/>
        <charset val="134"/>
      </rPr>
      <t>人户均增收</t>
    </r>
    <r>
      <rPr>
        <sz val="12"/>
        <color theme="1"/>
        <rFont val="Times New Roman"/>
        <charset val="134"/>
      </rPr>
      <t>500</t>
    </r>
    <r>
      <rPr>
        <sz val="12"/>
        <color theme="1"/>
        <rFont val="宋体"/>
        <charset val="134"/>
      </rPr>
      <t>元。资产租赁给留坝县马道镇沙坝村强村富民有限公司运营，预计增加村集体经济收入</t>
    </r>
    <r>
      <rPr>
        <sz val="12"/>
        <color theme="1"/>
        <rFont val="Times New Roman"/>
        <charset val="134"/>
      </rPr>
      <t>2.4</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</si>
  <si>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留坝县马道镇沙坝村强村富民有限公司</t>
    </r>
  </si>
  <si>
    <r>
      <rPr>
        <sz val="14"/>
        <rFont val="宋体"/>
        <charset val="134"/>
      </rPr>
      <t>⑥光伏电站建设</t>
    </r>
  </si>
  <si>
    <r>
      <rPr>
        <sz val="14"/>
        <rFont val="Times New Roman"/>
        <charset val="134"/>
      </rPr>
      <t>2.</t>
    </r>
    <r>
      <rPr>
        <sz val="14"/>
        <rFont val="宋体"/>
        <charset val="134"/>
      </rPr>
      <t>加工流通项目</t>
    </r>
  </si>
  <si>
    <r>
      <rPr>
        <sz val="14"/>
        <rFont val="宋体"/>
        <charset val="134"/>
      </rPr>
      <t>①农产品仓储保鲜冷链基础设施建设</t>
    </r>
  </si>
  <si>
    <r>
      <rPr>
        <sz val="14"/>
        <rFont val="宋体"/>
        <charset val="134"/>
      </rPr>
      <t>②加工业</t>
    </r>
  </si>
  <si>
    <r>
      <rPr>
        <sz val="12"/>
        <color theme="1"/>
        <rFont val="Times New Roman"/>
        <charset val="134"/>
      </rPr>
      <t>2026</t>
    </r>
    <r>
      <rPr>
        <sz val="12"/>
        <color theme="1"/>
        <rFont val="宋体"/>
        <charset val="134"/>
      </rPr>
      <t>年留坝县紫柏街道办事处陶沙坝村有机肥生产基地建设项目</t>
    </r>
  </si>
  <si>
    <r>
      <rPr>
        <b/>
        <sz val="12"/>
        <color theme="1"/>
        <rFont val="宋体"/>
        <charset val="134"/>
      </rPr>
      <t>财政投入建设内容：</t>
    </r>
    <r>
      <rPr>
        <sz val="12"/>
        <color theme="1"/>
        <rFont val="宋体"/>
        <charset val="134"/>
      </rPr>
      <t>修建</t>
    </r>
    <r>
      <rPr>
        <sz val="12"/>
        <color theme="1"/>
        <rFont val="Times New Roman"/>
        <charset val="134"/>
      </rPr>
      <t>80</t>
    </r>
    <r>
      <rPr>
        <sz val="12"/>
        <color theme="1"/>
        <rFont val="宋体"/>
        <charset val="134"/>
      </rPr>
      <t>平方米半封闭式发酵池</t>
    </r>
    <r>
      <rPr>
        <sz val="12"/>
        <color theme="1"/>
        <rFont val="Times New Roman"/>
        <charset val="134"/>
      </rPr>
      <t>2</t>
    </r>
    <r>
      <rPr>
        <sz val="12"/>
        <color theme="1"/>
        <rFont val="宋体"/>
        <charset val="134"/>
      </rPr>
      <t>个（采用混凝</t>
    </r>
    <r>
      <rPr>
        <sz val="12"/>
        <color theme="1"/>
        <rFont val="Times New Roman"/>
        <charset val="134"/>
      </rPr>
      <t>+2mm HDPE</t>
    </r>
    <r>
      <rPr>
        <sz val="12"/>
        <color theme="1"/>
        <rFont val="宋体"/>
        <charset val="134"/>
      </rPr>
      <t>防渗层，确保发酵环境稳定）；</t>
    </r>
    <r>
      <rPr>
        <sz val="12"/>
        <color theme="1"/>
        <rFont val="Times New Roman"/>
        <charset val="134"/>
      </rPr>
      <t>1</t>
    </r>
    <r>
      <rPr>
        <sz val="12"/>
        <color theme="1"/>
        <rFont val="宋体"/>
        <charset val="134"/>
      </rPr>
      <t>套智能发酵罐（温控</t>
    </r>
    <r>
      <rPr>
        <sz val="12"/>
        <color theme="1"/>
        <rFont val="Times New Roman"/>
        <charset val="134"/>
      </rPr>
      <t>+</t>
    </r>
    <r>
      <rPr>
        <sz val="12"/>
        <color theme="1"/>
        <rFont val="宋体"/>
        <charset val="134"/>
      </rPr>
      <t>搅拌</t>
    </r>
    <r>
      <rPr>
        <sz val="12"/>
        <color theme="1"/>
        <rFont val="Times New Roman"/>
        <charset val="134"/>
      </rPr>
      <t>+</t>
    </r>
    <r>
      <rPr>
        <sz val="12"/>
        <color theme="1"/>
        <rFont val="宋体"/>
        <charset val="134"/>
      </rPr>
      <t xml:space="preserve">氧气监测）；搭建原料预处理区（含粉碎、混合设备）、加工区（配备粉碎机、造粒机、筛分机）、成品仓储区（具备防潮、通风设计）；                                        </t>
    </r>
    <r>
      <rPr>
        <sz val="12"/>
        <color theme="1"/>
        <rFont val="Times New Roman"/>
        <charset val="134"/>
      </rPr>
      <t xml:space="preserve">                                                                                                       </t>
    </r>
    <r>
      <rPr>
        <b/>
        <sz val="12"/>
        <color theme="1"/>
        <rFont val="宋体"/>
        <charset val="134"/>
      </rPr>
      <t>企业投入建设内容：</t>
    </r>
    <r>
      <rPr>
        <sz val="12"/>
        <color theme="1"/>
        <rFont val="宋体"/>
        <charset val="134"/>
      </rPr>
      <t>购置新能源运输车辆，确保原料回收与产品配送的顺畅。</t>
    </r>
  </si>
  <si>
    <r>
      <rPr>
        <sz val="12"/>
        <color theme="1"/>
        <rFont val="宋体"/>
        <charset val="134"/>
      </rPr>
      <t>紫柏街道办事处陶沙坝村陶沙坝村</t>
    </r>
  </si>
  <si>
    <r>
      <rPr>
        <sz val="12"/>
        <color theme="1"/>
        <rFont val="宋体"/>
        <charset val="134"/>
      </rPr>
      <t>带动农户</t>
    </r>
    <r>
      <rPr>
        <sz val="12"/>
        <color theme="1"/>
        <rFont val="Times New Roman"/>
        <charset val="134"/>
      </rPr>
      <t>171</t>
    </r>
    <r>
      <rPr>
        <sz val="12"/>
        <color theme="1"/>
        <rFont val="宋体"/>
        <charset val="134"/>
      </rPr>
      <t>户</t>
    </r>
    <r>
      <rPr>
        <sz val="12"/>
        <color theme="1"/>
        <rFont val="Times New Roman"/>
        <charset val="134"/>
      </rPr>
      <t>506</t>
    </r>
    <r>
      <rPr>
        <sz val="12"/>
        <color theme="1"/>
        <rFont val="宋体"/>
        <charset val="134"/>
      </rPr>
      <t>人参与带动生产、收益分红、务工增收，其中脱贫户及监测对象</t>
    </r>
    <r>
      <rPr>
        <sz val="12"/>
        <color theme="1"/>
        <rFont val="Times New Roman"/>
        <charset val="134"/>
      </rPr>
      <t>45</t>
    </r>
    <r>
      <rPr>
        <sz val="12"/>
        <color theme="1"/>
        <rFont val="宋体"/>
        <charset val="134"/>
      </rPr>
      <t>户</t>
    </r>
    <r>
      <rPr>
        <sz val="12"/>
        <color theme="1"/>
        <rFont val="Times New Roman"/>
        <charset val="134"/>
      </rPr>
      <t>112</t>
    </r>
    <r>
      <rPr>
        <sz val="12"/>
        <color theme="1"/>
        <rFont val="宋体"/>
        <charset val="134"/>
      </rPr>
      <t>人，实现人均增收</t>
    </r>
    <r>
      <rPr>
        <sz val="12"/>
        <color theme="1"/>
        <rFont val="Times New Roman"/>
        <charset val="134"/>
      </rPr>
      <t>500</t>
    </r>
    <r>
      <rPr>
        <sz val="12"/>
        <color theme="1"/>
        <rFont val="宋体"/>
        <charset val="134"/>
      </rPr>
      <t>元。通过强村富民公司自行经营，每年增加集体收入</t>
    </r>
    <r>
      <rPr>
        <sz val="12"/>
        <color theme="1"/>
        <rFont val="Times New Roman"/>
        <charset val="134"/>
      </rPr>
      <t>1</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，村集体明确管护运营人员，确保持续发挥效益，项目形成的经营性资产归陶沙坝村村集体所有。</t>
    </r>
  </si>
  <si>
    <r>
      <rPr>
        <sz val="12"/>
        <color theme="1"/>
        <rFont val="宋体"/>
        <charset val="134"/>
      </rPr>
      <t>参与带动生产、收益分红、务工增收</t>
    </r>
  </si>
  <si>
    <t>紫柏街道办事处陶沙坝村强村富民有限公司</t>
  </si>
  <si>
    <r>
      <rPr>
        <sz val="14"/>
        <rFont val="宋体"/>
        <charset val="134"/>
      </rPr>
      <t>香港红会捐赠</t>
    </r>
    <r>
      <rPr>
        <sz val="14"/>
        <rFont val="Times New Roman"/>
        <charset val="134"/>
      </rPr>
      <t>20</t>
    </r>
    <r>
      <rPr>
        <sz val="14"/>
        <rFont val="宋体"/>
        <charset val="134"/>
      </rPr>
      <t>万</t>
    </r>
  </si>
  <si>
    <r>
      <rPr>
        <sz val="12"/>
        <color theme="1"/>
        <rFont val="Times New Roman"/>
        <charset val="134"/>
      </rPr>
      <t>2026</t>
    </r>
    <r>
      <rPr>
        <sz val="12"/>
        <color theme="1"/>
        <rFont val="宋体"/>
        <charset val="134"/>
      </rPr>
      <t>年留坝县武关驿镇松树坝村腊肉烘房建设项目</t>
    </r>
  </si>
  <si>
    <r>
      <rPr>
        <b/>
        <sz val="12"/>
        <rFont val="宋体"/>
        <charset val="134"/>
      </rPr>
      <t>财政投入建设内容：</t>
    </r>
    <r>
      <rPr>
        <sz val="12"/>
        <rFont val="宋体"/>
        <charset val="134"/>
      </rPr>
      <t>新建腊肉烘干厂房</t>
    </r>
    <r>
      <rPr>
        <sz val="12"/>
        <rFont val="Times New Roman"/>
        <charset val="134"/>
      </rPr>
      <t>1</t>
    </r>
    <r>
      <rPr>
        <sz val="12"/>
        <rFont val="宋体"/>
        <charset val="134"/>
      </rPr>
      <t>处，修建熏制腊肉车间</t>
    </r>
    <r>
      <rPr>
        <sz val="12"/>
        <rFont val="Times New Roman"/>
        <charset val="134"/>
      </rPr>
      <t>2</t>
    </r>
    <r>
      <rPr>
        <sz val="12"/>
        <rFont val="宋体"/>
        <charset val="134"/>
      </rPr>
      <t>间，腊肉腌制厂房</t>
    </r>
    <r>
      <rPr>
        <sz val="12"/>
        <rFont val="Times New Roman"/>
        <charset val="134"/>
      </rPr>
      <t>1</t>
    </r>
    <r>
      <rPr>
        <sz val="12"/>
        <rFont val="宋体"/>
        <charset val="134"/>
      </rPr>
      <t>间，生产用房</t>
    </r>
    <r>
      <rPr>
        <sz val="12"/>
        <rFont val="Times New Roman"/>
        <charset val="134"/>
      </rPr>
      <t>1</t>
    </r>
    <r>
      <rPr>
        <sz val="12"/>
        <rFont val="宋体"/>
        <charset val="134"/>
      </rPr>
      <t>间，其他清洗配套设施。</t>
    </r>
    <r>
      <rPr>
        <sz val="12"/>
        <rFont val="Times New Roman"/>
        <charset val="134"/>
      </rPr>
      <t xml:space="preserve">
</t>
    </r>
    <r>
      <rPr>
        <b/>
        <sz val="12"/>
        <rFont val="宋体"/>
        <charset val="134"/>
      </rPr>
      <t>企业投入建设内容：</t>
    </r>
    <r>
      <rPr>
        <sz val="12"/>
        <rFont val="宋体"/>
        <charset val="134"/>
      </rPr>
      <t>建设冷库</t>
    </r>
    <r>
      <rPr>
        <sz val="12"/>
        <rFont val="Times New Roman"/>
        <charset val="134"/>
      </rPr>
      <t>1</t>
    </r>
    <r>
      <rPr>
        <sz val="12"/>
        <rFont val="宋体"/>
        <charset val="134"/>
      </rPr>
      <t>座、餐厅、共享厨房等，配套餐饮用具等。</t>
    </r>
  </si>
  <si>
    <r>
      <rPr>
        <sz val="12"/>
        <color theme="1"/>
        <rFont val="宋体"/>
        <charset val="134"/>
      </rPr>
      <t>带动农户</t>
    </r>
    <r>
      <rPr>
        <sz val="12"/>
        <color theme="1"/>
        <rFont val="Times New Roman"/>
        <charset val="134"/>
      </rPr>
      <t>20</t>
    </r>
    <r>
      <rPr>
        <sz val="12"/>
        <color theme="1"/>
        <rFont val="宋体"/>
        <charset val="134"/>
      </rPr>
      <t>户</t>
    </r>
    <r>
      <rPr>
        <sz val="12"/>
        <color theme="1"/>
        <rFont val="Times New Roman"/>
        <charset val="134"/>
      </rPr>
      <t>65</t>
    </r>
    <r>
      <rPr>
        <sz val="12"/>
        <color theme="1"/>
        <rFont val="宋体"/>
        <charset val="134"/>
      </rPr>
      <t>人参与带动生产、收益分红、务工增收，其中带动脱贫户和监测对象</t>
    </r>
    <r>
      <rPr>
        <sz val="12"/>
        <color theme="1"/>
        <rFont val="Times New Roman"/>
        <charset val="134"/>
      </rPr>
      <t>5</t>
    </r>
    <r>
      <rPr>
        <sz val="12"/>
        <color theme="1"/>
        <rFont val="宋体"/>
        <charset val="134"/>
      </rPr>
      <t>户</t>
    </r>
    <r>
      <rPr>
        <sz val="12"/>
        <color theme="1"/>
        <rFont val="Times New Roman"/>
        <charset val="134"/>
      </rPr>
      <t>10</t>
    </r>
    <r>
      <rPr>
        <sz val="12"/>
        <color theme="1"/>
        <rFont val="宋体"/>
        <charset val="134"/>
      </rPr>
      <t>人，实现人均增收</t>
    </r>
    <r>
      <rPr>
        <sz val="12"/>
        <color theme="1"/>
        <rFont val="Times New Roman"/>
        <charset val="134"/>
      </rPr>
      <t>1500</t>
    </r>
    <r>
      <rPr>
        <sz val="12"/>
        <color theme="1"/>
        <rFont val="宋体"/>
        <charset val="134"/>
      </rPr>
      <t>元。增加村集体年经济收入</t>
    </r>
    <r>
      <rPr>
        <sz val="12"/>
        <color theme="1"/>
        <rFont val="Times New Roman"/>
        <charset val="134"/>
      </rPr>
      <t>2.4</t>
    </r>
    <r>
      <rPr>
        <sz val="12"/>
        <color theme="1"/>
        <rFont val="宋体"/>
        <charset val="134"/>
      </rPr>
      <t>万元，其中收益的</t>
    </r>
    <r>
      <rPr>
        <sz val="12"/>
        <color theme="1"/>
        <rFont val="Times New Roman"/>
        <charset val="134"/>
      </rPr>
      <t>30%</t>
    </r>
    <r>
      <rPr>
        <sz val="12"/>
        <color theme="1"/>
        <rFont val="宋体"/>
        <charset val="134"/>
      </rPr>
      <t>用于给全村脱贫人口和监测对象为主的农户进差异化分红。项目采取以工代赈方式，带动群众通过务工增收，发放劳务报酬比例不得低于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</si>
  <si>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带动生产、务工增收、收益分红</t>
    </r>
  </si>
  <si>
    <r>
      <rPr>
        <sz val="14"/>
        <color theme="1"/>
        <rFont val="宋体"/>
        <charset val="134"/>
      </rPr>
      <t>紫柏娘家庭院餐厅</t>
    </r>
  </si>
  <si>
    <r>
      <rPr>
        <sz val="12"/>
        <color theme="1"/>
        <rFont val="Times New Roman"/>
        <charset val="134"/>
      </rPr>
      <t>2026</t>
    </r>
    <r>
      <rPr>
        <sz val="12"/>
        <color theme="1"/>
        <rFont val="宋体"/>
        <charset val="134"/>
      </rPr>
      <t>年留坝县中蜂产业高质量发展项目</t>
    </r>
  </si>
  <si>
    <r>
      <rPr>
        <sz val="12"/>
        <color theme="1"/>
        <rFont val="宋体"/>
        <charset val="134"/>
      </rPr>
      <t>建设蜂蜜生产线并研发</t>
    </r>
    <r>
      <rPr>
        <sz val="12"/>
        <color theme="1"/>
        <rFont val="Times New Roman"/>
        <charset val="134"/>
      </rPr>
      <t>5</t>
    </r>
    <r>
      <rPr>
        <sz val="12"/>
        <color theme="1"/>
        <rFont val="宋体"/>
        <charset val="134"/>
      </rPr>
      <t>款以上精深加工产品，建设蜂蜜生产线需围绕原料接收与预处理（包括过滤、融化、粗滤以去除杂质）、精炼浓缩（通过真空过滤与低温浓缩保留营养）、杀菌灌装（采用巴氏或超高温瞬时杀菌确保安全，配合自动化设备精准灌装）、包装质检（配备贴标、喷码、装箱设备及严格检测体系保障品质）等核心环节展开、仓储物流设施（原料与成品库、装卸平台），并融入智能化技术（数字化管理平台、物联网监控）以实现全流程高效、安全、标准化生产，制定蜂蜜产品生产标准，打造“留坝蜂蜜”品牌，全面提升</t>
    </r>
    <r>
      <rPr>
        <sz val="12"/>
        <color theme="1"/>
        <rFont val="Times New Roman"/>
        <charset val="134"/>
      </rPr>
      <t>“</t>
    </r>
    <r>
      <rPr>
        <sz val="12"/>
        <color theme="1"/>
        <rFont val="宋体"/>
        <charset val="134"/>
      </rPr>
      <t>留坝蜂蜜</t>
    </r>
    <r>
      <rPr>
        <sz val="12"/>
        <color theme="1"/>
        <rFont val="Times New Roman"/>
        <charset val="134"/>
      </rPr>
      <t>”</t>
    </r>
    <r>
      <rPr>
        <sz val="12"/>
        <color theme="1"/>
        <rFont val="宋体"/>
        <charset val="134"/>
      </rPr>
      <t>的品牌影响力与产业附加值。</t>
    </r>
  </si>
  <si>
    <t>江口镇江西营村</t>
  </si>
  <si>
    <r>
      <rPr>
        <sz val="12"/>
        <color theme="1"/>
        <rFont val="宋体"/>
        <charset val="134"/>
      </rPr>
      <t>项目实施后，预计年新增蜂蜜产量可达</t>
    </r>
    <r>
      <rPr>
        <sz val="12"/>
        <color theme="1"/>
        <rFont val="Times New Roman"/>
        <charset val="134"/>
      </rPr>
      <t>50</t>
    </r>
    <r>
      <rPr>
        <sz val="12"/>
        <color theme="1"/>
        <rFont val="宋体"/>
        <charset val="134"/>
      </rPr>
      <t>吨，精深加工产品附加值提升</t>
    </r>
    <r>
      <rPr>
        <sz val="12"/>
        <color theme="1"/>
        <rFont val="Times New Roman"/>
        <charset val="134"/>
      </rPr>
      <t>30%</t>
    </r>
    <r>
      <rPr>
        <sz val="12"/>
        <color theme="1"/>
        <rFont val="宋体"/>
        <charset val="134"/>
      </rPr>
      <t>以上。实现蔬菜总产值</t>
    </r>
    <r>
      <rPr>
        <sz val="12"/>
        <color theme="1"/>
        <rFont val="Times New Roman"/>
        <charset val="134"/>
      </rPr>
      <t>2000</t>
    </r>
    <r>
      <rPr>
        <sz val="12"/>
        <color theme="1"/>
        <rFont val="宋体"/>
        <charset val="134"/>
      </rPr>
      <t>万元以上，增加本县税收</t>
    </r>
    <r>
      <rPr>
        <sz val="12"/>
        <color theme="1"/>
        <rFont val="Times New Roman"/>
        <charset val="134"/>
      </rPr>
      <t>20</t>
    </r>
    <r>
      <rPr>
        <sz val="12"/>
        <color theme="1"/>
        <rFont val="宋体"/>
        <charset val="134"/>
      </rPr>
      <t>万元。带动农户</t>
    </r>
    <r>
      <rPr>
        <sz val="12"/>
        <color theme="1"/>
        <rFont val="Times New Roman"/>
        <charset val="134"/>
      </rPr>
      <t>314</t>
    </r>
    <r>
      <rPr>
        <sz val="12"/>
        <color theme="1"/>
        <rFont val="宋体"/>
        <charset val="134"/>
      </rPr>
      <t>户</t>
    </r>
    <r>
      <rPr>
        <sz val="12"/>
        <color theme="1"/>
        <rFont val="Times New Roman"/>
        <charset val="134"/>
      </rPr>
      <t>1542</t>
    </r>
    <r>
      <rPr>
        <sz val="12"/>
        <color theme="1"/>
        <rFont val="宋体"/>
        <charset val="134"/>
      </rPr>
      <t>人参与发展蔬菜种植，收益分红、务工增收，其中脱贫户及监测对象</t>
    </r>
    <r>
      <rPr>
        <sz val="12"/>
        <color theme="1"/>
        <rFont val="Times New Roman"/>
        <charset val="134"/>
      </rPr>
      <t>110</t>
    </r>
    <r>
      <rPr>
        <sz val="12"/>
        <color theme="1"/>
        <rFont val="宋体"/>
        <charset val="134"/>
      </rPr>
      <t>户</t>
    </r>
    <r>
      <rPr>
        <sz val="12"/>
        <color theme="1"/>
        <rFont val="Times New Roman"/>
        <charset val="134"/>
      </rPr>
      <t>427</t>
    </r>
    <r>
      <rPr>
        <sz val="12"/>
        <color theme="1"/>
        <rFont val="宋体"/>
        <charset val="134"/>
      </rPr>
      <t>人，实现人均增收</t>
    </r>
    <r>
      <rPr>
        <sz val="12"/>
        <color theme="1"/>
        <rFont val="Times New Roman"/>
        <charset val="134"/>
      </rPr>
      <t>500</t>
    </r>
    <r>
      <rPr>
        <sz val="12"/>
        <color theme="1"/>
        <rFont val="宋体"/>
        <charset val="134"/>
      </rPr>
      <t>元。资产租赁给留坝县两山集团运营，预计每年增加村集体经济收益</t>
    </r>
    <r>
      <rPr>
        <sz val="12"/>
        <color theme="1"/>
        <rFont val="Times New Roman"/>
        <charset val="134"/>
      </rPr>
      <t>6</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</si>
  <si>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4"/>
        <color theme="1"/>
        <rFont val="宋体"/>
        <charset val="134"/>
      </rPr>
      <t>留坝县两山集团</t>
    </r>
  </si>
  <si>
    <r>
      <rPr>
        <sz val="12"/>
        <color theme="1"/>
        <rFont val="Times New Roman"/>
        <charset val="134"/>
      </rPr>
      <t>2026</t>
    </r>
    <r>
      <rPr>
        <sz val="12"/>
        <color theme="1"/>
        <rFont val="宋体"/>
        <charset val="134"/>
      </rPr>
      <t>年留坝县青桥驿镇青桥铺村农产品生产加工线建设项目</t>
    </r>
  </si>
  <si>
    <r>
      <rPr>
        <b/>
        <sz val="12"/>
        <color theme="1"/>
        <rFont val="宋体"/>
        <charset val="134"/>
      </rPr>
      <t>政府建设内容：</t>
    </r>
    <r>
      <rPr>
        <sz val="12"/>
        <color theme="1"/>
        <rFont val="宋体"/>
        <charset val="134"/>
      </rPr>
      <t>新建青桥铺村烘干基地</t>
    </r>
    <r>
      <rPr>
        <sz val="12"/>
        <color theme="1"/>
        <rFont val="Times New Roman"/>
        <charset val="134"/>
      </rPr>
      <t>1</t>
    </r>
    <r>
      <rPr>
        <sz val="12"/>
        <color theme="1"/>
        <rFont val="宋体"/>
        <charset val="134"/>
      </rPr>
      <t>处，总面积</t>
    </r>
    <r>
      <rPr>
        <sz val="12"/>
        <color theme="1"/>
        <rFont val="Times New Roman"/>
        <charset val="134"/>
      </rPr>
      <t>400</t>
    </r>
    <r>
      <rPr>
        <sz val="12"/>
        <color theme="1"/>
        <rFont val="宋体"/>
        <charset val="134"/>
      </rPr>
      <t>平方米，包含原料处理车间</t>
    </r>
    <r>
      <rPr>
        <sz val="12"/>
        <color theme="1"/>
        <rFont val="Times New Roman"/>
        <charset val="134"/>
      </rPr>
      <t>40</t>
    </r>
    <r>
      <rPr>
        <sz val="12"/>
        <color theme="1"/>
        <rFont val="宋体"/>
        <charset val="134"/>
      </rPr>
      <t>平方米、腌制车间</t>
    </r>
    <r>
      <rPr>
        <sz val="12"/>
        <color theme="1"/>
        <rFont val="Times New Roman"/>
        <charset val="134"/>
      </rPr>
      <t>30</t>
    </r>
    <r>
      <rPr>
        <sz val="12"/>
        <color theme="1"/>
        <rFont val="宋体"/>
        <charset val="134"/>
      </rPr>
      <t>平方米、烘干车间</t>
    </r>
    <r>
      <rPr>
        <sz val="12"/>
        <color theme="1"/>
        <rFont val="Times New Roman"/>
        <charset val="134"/>
      </rPr>
      <t>60</t>
    </r>
    <r>
      <rPr>
        <sz val="12"/>
        <color theme="1"/>
        <rFont val="宋体"/>
        <charset val="134"/>
      </rPr>
      <t>平方米、冷却包装车间</t>
    </r>
    <r>
      <rPr>
        <sz val="12"/>
        <color theme="1"/>
        <rFont val="Times New Roman"/>
        <charset val="134"/>
      </rPr>
      <t>40</t>
    </r>
    <r>
      <rPr>
        <sz val="12"/>
        <color theme="1"/>
        <rFont val="宋体"/>
        <charset val="134"/>
      </rPr>
      <t>平方米、仓储车间</t>
    </r>
    <r>
      <rPr>
        <sz val="12"/>
        <color theme="1"/>
        <rFont val="Times New Roman"/>
        <charset val="134"/>
      </rPr>
      <t>130</t>
    </r>
    <r>
      <rPr>
        <sz val="12"/>
        <color theme="1"/>
        <rFont val="宋体"/>
        <charset val="134"/>
      </rPr>
      <t>平方米、直播配套房</t>
    </r>
    <r>
      <rPr>
        <sz val="12"/>
        <color theme="1"/>
        <rFont val="Times New Roman"/>
        <charset val="134"/>
      </rPr>
      <t>20</t>
    </r>
    <r>
      <rPr>
        <sz val="12"/>
        <color theme="1"/>
        <rFont val="宋体"/>
        <charset val="134"/>
      </rPr>
      <t>平方米、冷库</t>
    </r>
    <r>
      <rPr>
        <sz val="12"/>
        <color theme="1"/>
        <rFont val="Times New Roman"/>
        <charset val="134"/>
      </rPr>
      <t>50</t>
    </r>
    <r>
      <rPr>
        <sz val="12"/>
        <color theme="1"/>
        <rFont val="宋体"/>
        <charset val="134"/>
      </rPr>
      <t>平方米等，配套购置部分烘干设备，同步实施废气、污水处理设施和水、电等基础设施。</t>
    </r>
    <r>
      <rPr>
        <b/>
        <sz val="12"/>
        <color theme="1"/>
        <rFont val="Times New Roman"/>
        <charset val="134"/>
      </rPr>
      <t xml:space="preserve">
</t>
    </r>
    <r>
      <rPr>
        <b/>
        <sz val="12"/>
        <color theme="1"/>
        <rFont val="宋体"/>
        <charset val="134"/>
      </rPr>
      <t>企业建设内容：</t>
    </r>
    <r>
      <rPr>
        <sz val="12"/>
        <color theme="1"/>
        <rFont val="宋体"/>
        <charset val="134"/>
      </rPr>
      <t>清洗机（气泡清洗、毛刷清洗）、去皮机、切分机、榨汁机、真空包装机、气调包装机、贴标机、码垛机等，搭建电商直播平台，购置直播设备，同步购置烘干所需其他设备设施，完成</t>
    </r>
    <r>
      <rPr>
        <sz val="12"/>
        <color theme="1"/>
        <rFont val="Times New Roman"/>
        <charset val="134"/>
      </rPr>
      <t>SC</t>
    </r>
    <r>
      <rPr>
        <sz val="12"/>
        <color theme="1"/>
        <rFont val="宋体"/>
        <charset val="134"/>
      </rPr>
      <t>食品认证及品牌建设。</t>
    </r>
  </si>
  <si>
    <t>青桥驿镇青桥铺村</t>
  </si>
  <si>
    <r>
      <rPr>
        <sz val="12"/>
        <color theme="1"/>
        <rFont val="宋体"/>
        <charset val="134"/>
      </rPr>
      <t>带动农户</t>
    </r>
    <r>
      <rPr>
        <sz val="12"/>
        <color theme="1"/>
        <rFont val="Times New Roman"/>
        <charset val="134"/>
      </rPr>
      <t>51</t>
    </r>
    <r>
      <rPr>
        <sz val="12"/>
        <color theme="1"/>
        <rFont val="宋体"/>
        <charset val="134"/>
      </rPr>
      <t>户</t>
    </r>
    <r>
      <rPr>
        <sz val="12"/>
        <color theme="1"/>
        <rFont val="Times New Roman"/>
        <charset val="134"/>
      </rPr>
      <t>155</t>
    </r>
    <r>
      <rPr>
        <sz val="12"/>
        <color theme="1"/>
        <rFont val="宋体"/>
        <charset val="134"/>
      </rPr>
      <t>人参与发展畜牧业和农业，收购猪鸡及农特产品、务工增收，其中脱贫户及监测对象</t>
    </r>
    <r>
      <rPr>
        <sz val="12"/>
        <color theme="1"/>
        <rFont val="Times New Roman"/>
        <charset val="134"/>
      </rPr>
      <t>5</t>
    </r>
    <r>
      <rPr>
        <sz val="12"/>
        <color theme="1"/>
        <rFont val="宋体"/>
        <charset val="134"/>
      </rPr>
      <t>户</t>
    </r>
    <r>
      <rPr>
        <sz val="12"/>
        <color theme="1"/>
        <rFont val="Times New Roman"/>
        <charset val="134"/>
      </rPr>
      <t>17</t>
    </r>
    <r>
      <rPr>
        <sz val="12"/>
        <color theme="1"/>
        <rFont val="宋体"/>
        <charset val="134"/>
      </rPr>
      <t>人，实现人均增收</t>
    </r>
    <r>
      <rPr>
        <sz val="12"/>
        <color theme="1"/>
        <rFont val="Times New Roman"/>
        <charset val="134"/>
      </rPr>
      <t>1000</t>
    </r>
    <r>
      <rPr>
        <sz val="12"/>
        <color theme="1"/>
        <rFont val="宋体"/>
        <charset val="134"/>
      </rPr>
      <t>元。资产租赁给留坝阮小琪土特产经营部（撇娃子）运营，预计每年增加村集体经济收益</t>
    </r>
    <r>
      <rPr>
        <sz val="12"/>
        <color theme="1"/>
        <rFont val="Times New Roman"/>
        <charset val="134"/>
      </rPr>
      <t>4</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</si>
  <si>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rgb="FF000000"/>
        <rFont val="宋体"/>
        <charset val="134"/>
      </rPr>
      <t>青桥驿镇人民政府</t>
    </r>
  </si>
  <si>
    <t>陈晨</t>
  </si>
  <si>
    <r>
      <rPr>
        <sz val="14"/>
        <color theme="1"/>
        <rFont val="Times New Roman"/>
        <charset val="134"/>
      </rPr>
      <t>2026</t>
    </r>
    <r>
      <rPr>
        <sz val="14"/>
        <color theme="1"/>
        <rFont val="宋体"/>
        <charset val="134"/>
      </rPr>
      <t>年</t>
    </r>
    <r>
      <rPr>
        <sz val="14"/>
        <color theme="1"/>
        <rFont val="Times New Roman"/>
        <charset val="134"/>
      </rPr>
      <t>1</t>
    </r>
    <r>
      <rPr>
        <sz val="14"/>
        <color theme="1"/>
        <rFont val="宋体"/>
        <charset val="134"/>
      </rPr>
      <t>月</t>
    </r>
    <r>
      <rPr>
        <sz val="14"/>
        <color theme="1"/>
        <rFont val="Times New Roman"/>
        <charset val="134"/>
      </rPr>
      <t>-
2026</t>
    </r>
    <r>
      <rPr>
        <sz val="14"/>
        <color theme="1"/>
        <rFont val="宋体"/>
        <charset val="134"/>
      </rPr>
      <t>年</t>
    </r>
    <r>
      <rPr>
        <sz val="14"/>
        <color theme="1"/>
        <rFont val="Times New Roman"/>
        <charset val="134"/>
      </rPr>
      <t>12</t>
    </r>
    <r>
      <rPr>
        <sz val="14"/>
        <color theme="1"/>
        <rFont val="宋体"/>
        <charset val="134"/>
      </rPr>
      <t>月</t>
    </r>
  </si>
  <si>
    <r>
      <rPr>
        <sz val="14"/>
        <color theme="1"/>
        <rFont val="宋体"/>
        <charset val="134"/>
      </rPr>
      <t>留坝阮小琪土特产经营部（撇娃子）</t>
    </r>
  </si>
  <si>
    <r>
      <rPr>
        <sz val="12"/>
        <color theme="1"/>
        <rFont val="Times New Roman"/>
        <charset val="134"/>
      </rPr>
      <t>2026</t>
    </r>
    <r>
      <rPr>
        <sz val="12"/>
        <color theme="1"/>
        <rFont val="宋体"/>
        <charset val="134"/>
      </rPr>
      <t>年留坝县马道镇沙坝村中药材加工基地建设项目</t>
    </r>
  </si>
  <si>
    <r>
      <rPr>
        <b/>
        <sz val="12"/>
        <color theme="1"/>
        <rFont val="宋体"/>
        <charset val="134"/>
      </rPr>
      <t>财政投入建设内容：</t>
    </r>
    <r>
      <rPr>
        <sz val="12"/>
        <color theme="1"/>
        <rFont val="宋体"/>
        <charset val="134"/>
      </rPr>
      <t>新建中药材（山茱萸、猪苓、黄精）加工车间</t>
    </r>
    <r>
      <rPr>
        <sz val="12"/>
        <color theme="1"/>
        <rFont val="Times New Roman"/>
        <charset val="134"/>
      </rPr>
      <t>280</t>
    </r>
    <r>
      <rPr>
        <sz val="12"/>
        <color theme="1"/>
        <rFont val="宋体"/>
        <charset val="134"/>
      </rPr>
      <t>平方米，新增循环热风烘干、智能分选、链条切药、真空包装、流水线等设备，建成集筛选、切片、包装、销售、产品展示为一体的现代化厂区，配套建设供电、给排水、消防等设施。</t>
    </r>
    <r>
      <rPr>
        <sz val="12"/>
        <color theme="1"/>
        <rFont val="Times New Roman"/>
        <charset val="134"/>
      </rPr>
      <t xml:space="preserve">
</t>
    </r>
    <r>
      <rPr>
        <b/>
        <sz val="12"/>
        <color theme="1"/>
        <rFont val="宋体"/>
        <charset val="134"/>
      </rPr>
      <t>企业投入建设内容：</t>
    </r>
    <r>
      <rPr>
        <sz val="12"/>
        <color theme="1"/>
        <rFont val="宋体"/>
        <charset val="134"/>
      </rPr>
      <t>管理区设施、山茱萸生产加工机、蒸煮设备、脱毛机。</t>
    </r>
  </si>
  <si>
    <r>
      <rPr>
        <sz val="12"/>
        <color theme="1"/>
        <rFont val="宋体"/>
        <charset val="134"/>
      </rPr>
      <t>带动农户</t>
    </r>
    <r>
      <rPr>
        <sz val="12"/>
        <color theme="1"/>
        <rFont val="Times New Roman"/>
        <charset val="134"/>
      </rPr>
      <t>25</t>
    </r>
    <r>
      <rPr>
        <sz val="12"/>
        <color theme="1"/>
        <rFont val="宋体"/>
        <charset val="134"/>
      </rPr>
      <t>户</t>
    </r>
    <r>
      <rPr>
        <sz val="12"/>
        <color theme="1"/>
        <rFont val="Times New Roman"/>
        <charset val="134"/>
      </rPr>
      <t>78</t>
    </r>
    <r>
      <rPr>
        <sz val="12"/>
        <color theme="1"/>
        <rFont val="宋体"/>
        <charset val="134"/>
      </rPr>
      <t>人参与发展中药材，收益分红、务工增收，其中脱贫户及监测对象</t>
    </r>
    <r>
      <rPr>
        <sz val="12"/>
        <color theme="1"/>
        <rFont val="Times New Roman"/>
        <charset val="134"/>
      </rPr>
      <t>45</t>
    </r>
    <r>
      <rPr>
        <sz val="12"/>
        <color theme="1"/>
        <rFont val="宋体"/>
        <charset val="134"/>
      </rPr>
      <t>户</t>
    </r>
    <r>
      <rPr>
        <sz val="12"/>
        <color theme="1"/>
        <rFont val="Times New Roman"/>
        <charset val="134"/>
      </rPr>
      <t>112</t>
    </r>
    <r>
      <rPr>
        <sz val="12"/>
        <color theme="1"/>
        <rFont val="宋体"/>
        <charset val="134"/>
      </rPr>
      <t>人，实现人均增收</t>
    </r>
    <r>
      <rPr>
        <sz val="12"/>
        <color theme="1"/>
        <rFont val="Times New Roman"/>
        <charset val="134"/>
      </rPr>
      <t>500</t>
    </r>
    <r>
      <rPr>
        <sz val="12"/>
        <color theme="1"/>
        <rFont val="宋体"/>
        <charset val="134"/>
      </rPr>
      <t>元。资产租赁给留坝县马道镇沙坝村强村富民有限公司运营，预计每年增加村集体经济收益</t>
    </r>
    <r>
      <rPr>
        <sz val="12"/>
        <color theme="1"/>
        <rFont val="Times New Roman"/>
        <charset val="134"/>
      </rPr>
      <t>2</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</si>
  <si>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参与发展中药材，收益分红、务工增收</t>
    </r>
  </si>
  <si>
    <r>
      <t>2026</t>
    </r>
    <r>
      <rPr>
        <sz val="12"/>
        <color theme="1"/>
        <rFont val="宋体"/>
        <charset val="134"/>
      </rPr>
      <t>年留坝县标准化中药材饮片厂项目</t>
    </r>
  </si>
  <si>
    <r>
      <t>财政投入建设内容：</t>
    </r>
    <r>
      <rPr>
        <sz val="12"/>
        <color theme="1"/>
        <rFont val="宋体"/>
        <charset val="134"/>
      </rPr>
      <t xml:space="preserve">将2000平方米核心区域改造为十万级净化生产车间（炮制、切片、包装区）和百万级净化检验区，采用全封闭负压设计，配备高效空气净化系统、温湿度自动控制系统、压差监测系统，确保生产环境符合GMP对洁净度、温湿度、压差的硬性要求；配置自动化净选机、高压蒸制炮制设备、数控高精度切片机（可实现0.1mm精准切片）、低温真空干燥机、无菌自动包装机等设备30余台（套），形成3条标准化生产线，实现从原料处理到成品包装的全流程机械化、智能化生产，年加工能力可达600吨。                                                                       </t>
    </r>
    <r>
      <rPr>
        <b/>
        <sz val="12"/>
        <color theme="1"/>
        <rFont val="宋体"/>
        <charset val="134"/>
      </rPr>
      <t>企业投入建设内容：</t>
    </r>
    <r>
      <rPr>
        <sz val="12"/>
        <color theme="1"/>
        <rFont val="宋体"/>
        <charset val="134"/>
      </rPr>
      <t>改造厂区水电管网、地面自流平漆处理；配备高效液相色谱仪、气相色谱仪、原子吸收分光光度计、微生物限度检测仪等核心检测设备，建立覆盖原料、中间产品、成品的全项目检验体系；建设污水处理系统（日处理能力50吨）、粉尘回收装置、废气净化设备；GMP认证及体系建设，确保生产经营全过程有章可循、有据可查。</t>
    </r>
  </si>
  <si>
    <r>
      <rPr>
        <sz val="12"/>
        <color theme="1"/>
        <rFont val="宋体"/>
        <charset val="134"/>
      </rPr>
      <t>江口镇江西营村</t>
    </r>
  </si>
  <si>
    <r>
      <t>项目投产后，年加工中药材600吨，预计年销售收入达6000万元、综合税赋500万-700万元。带动农户</t>
    </r>
    <r>
      <rPr>
        <sz val="12"/>
        <color theme="1"/>
        <rFont val="Times New Roman"/>
        <charset val="134"/>
      </rPr>
      <t>617</t>
    </r>
    <r>
      <rPr>
        <sz val="12"/>
        <color theme="1"/>
        <rFont val="宋体"/>
        <charset val="134"/>
      </rPr>
      <t>户</t>
    </r>
    <r>
      <rPr>
        <sz val="12"/>
        <color theme="1"/>
        <rFont val="Times New Roman"/>
        <charset val="134"/>
      </rPr>
      <t>2542</t>
    </r>
    <r>
      <rPr>
        <sz val="12"/>
        <color theme="1"/>
        <rFont val="宋体"/>
        <charset val="134"/>
      </rPr>
      <t>人参与发展中药材种植，收益分红、务工增收、订单种植、保底收购，其中脱贫户及监测对象</t>
    </r>
    <r>
      <rPr>
        <sz val="12"/>
        <color theme="1"/>
        <rFont val="Times New Roman"/>
        <charset val="134"/>
      </rPr>
      <t>130</t>
    </r>
    <r>
      <rPr>
        <sz val="12"/>
        <color theme="1"/>
        <rFont val="宋体"/>
        <charset val="134"/>
      </rPr>
      <t>户</t>
    </r>
    <r>
      <rPr>
        <sz val="12"/>
        <color theme="1"/>
        <rFont val="Times New Roman"/>
        <charset val="134"/>
      </rPr>
      <t>458</t>
    </r>
    <r>
      <rPr>
        <sz val="12"/>
        <color theme="1"/>
        <rFont val="宋体"/>
        <charset val="134"/>
      </rPr>
      <t>人，实现人均增收</t>
    </r>
    <r>
      <rPr>
        <sz val="12"/>
        <color theme="1"/>
        <rFont val="Times New Roman"/>
        <charset val="134"/>
      </rPr>
      <t>500</t>
    </r>
    <r>
      <rPr>
        <sz val="12"/>
        <color theme="1"/>
        <rFont val="宋体"/>
        <charset val="134"/>
      </rPr>
      <t>元。资产租赁给陕西秦脉百草生物科技有限公司运营，预计每年增加村集体经济收益12万元。村集体经济收入的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用于产业扩大再生产、提取公积金和公益金。村集体明确管护运营人员，确保持续发挥效益，项目形成经营性资产归村集体所有。</t>
    </r>
  </si>
  <si>
    <t>参与发展中药材种植，收益分红、务工增收、订单种植、保底收购</t>
  </si>
  <si>
    <t>留坝县园投公司</t>
  </si>
  <si>
    <t>孙坤祥</t>
  </si>
  <si>
    <r>
      <rPr>
        <sz val="12"/>
        <color theme="1"/>
        <rFont val="Times New Roman"/>
        <charset val="134"/>
      </rPr>
      <t>2026</t>
    </r>
    <r>
      <rPr>
        <sz val="12"/>
        <color theme="1"/>
        <rFont val="宋体"/>
        <charset val="134"/>
      </rPr>
      <t>年留坝县紫柏街道办事处小留坝村中药材趁鲜切制加工建设项目</t>
    </r>
  </si>
  <si>
    <r>
      <rPr>
        <b/>
        <sz val="12"/>
        <color theme="1"/>
        <rFont val="宋体"/>
        <charset val="134"/>
      </rPr>
      <t>财政投入建设内容：</t>
    </r>
    <r>
      <rPr>
        <sz val="12"/>
        <color theme="1"/>
        <rFont val="宋体"/>
        <charset val="134"/>
      </rPr>
      <t>建中药材清洗、切片、烘干自动化生产线</t>
    </r>
    <r>
      <rPr>
        <sz val="12"/>
        <color rgb="FF000000"/>
        <rFont val="Times New Roman"/>
        <charset val="134"/>
      </rPr>
      <t>3</t>
    </r>
    <r>
      <rPr>
        <sz val="12"/>
        <color theme="1"/>
        <rFont val="宋体"/>
        <charset val="134"/>
      </rPr>
      <t>条</t>
    </r>
    <r>
      <rPr>
        <sz val="12"/>
        <color rgb="FF000000"/>
        <rFont val="Times New Roman"/>
        <charset val="134"/>
      </rPr>
      <t xml:space="preserve"> </t>
    </r>
    <r>
      <rPr>
        <sz val="12"/>
        <color theme="1"/>
        <rFont val="宋体"/>
        <charset val="134"/>
      </rPr>
      <t>，购买输送带</t>
    </r>
    <r>
      <rPr>
        <sz val="12"/>
        <color rgb="FF000000"/>
        <rFont val="Times New Roman"/>
        <charset val="134"/>
      </rPr>
      <t>7</t>
    </r>
    <r>
      <rPr>
        <sz val="12"/>
        <color theme="1"/>
        <rFont val="宋体"/>
        <charset val="134"/>
      </rPr>
      <t>台、电子卤素水分测定仪</t>
    </r>
    <r>
      <rPr>
        <sz val="12"/>
        <color rgb="FF000000"/>
        <rFont val="Times New Roman"/>
        <charset val="134"/>
      </rPr>
      <t>1</t>
    </r>
    <r>
      <rPr>
        <sz val="12"/>
        <color theme="1"/>
        <rFont val="宋体"/>
        <charset val="134"/>
      </rPr>
      <t>台、滚筒式除尘机</t>
    </r>
    <r>
      <rPr>
        <sz val="12"/>
        <color rgb="FF000000"/>
        <rFont val="Times New Roman"/>
        <charset val="134"/>
      </rPr>
      <t>1</t>
    </r>
    <r>
      <rPr>
        <sz val="12"/>
        <color theme="1"/>
        <rFont val="宋体"/>
        <charset val="134"/>
      </rPr>
      <t>台、滚筒式快速切药机</t>
    </r>
    <r>
      <rPr>
        <sz val="12"/>
        <color rgb="FF000000"/>
        <rFont val="Times New Roman"/>
        <charset val="134"/>
      </rPr>
      <t>1</t>
    </r>
    <r>
      <rPr>
        <sz val="12"/>
        <color theme="1"/>
        <rFont val="宋体"/>
        <charset val="134"/>
      </rPr>
      <t>台、</t>
    </r>
    <r>
      <rPr>
        <sz val="12"/>
        <color rgb="FF000000"/>
        <rFont val="Times New Roman"/>
        <charset val="134"/>
      </rPr>
      <t>ZX-600</t>
    </r>
    <r>
      <rPr>
        <sz val="12"/>
        <color theme="1"/>
        <rFont val="宋体"/>
        <charset val="134"/>
      </rPr>
      <t>型震动筛</t>
    </r>
    <r>
      <rPr>
        <sz val="12"/>
        <color rgb="FF000000"/>
        <rFont val="Times New Roman"/>
        <charset val="134"/>
      </rPr>
      <t>2</t>
    </r>
    <r>
      <rPr>
        <sz val="12"/>
        <color theme="1"/>
        <rFont val="宋体"/>
        <charset val="134"/>
      </rPr>
      <t>台、热风循环自动封口机</t>
    </r>
    <r>
      <rPr>
        <sz val="12"/>
        <color rgb="FF000000"/>
        <rFont val="Times New Roman"/>
        <charset val="134"/>
      </rPr>
      <t>1</t>
    </r>
    <r>
      <rPr>
        <sz val="12"/>
        <color theme="1"/>
        <rFont val="宋体"/>
        <charset val="134"/>
      </rPr>
      <t>台、自动温控智能炒药锅</t>
    </r>
    <r>
      <rPr>
        <sz val="12"/>
        <color rgb="FF000000"/>
        <rFont val="Times New Roman"/>
        <charset val="134"/>
      </rPr>
      <t>1</t>
    </r>
    <r>
      <rPr>
        <sz val="12"/>
        <color theme="1"/>
        <rFont val="宋体"/>
        <charset val="134"/>
      </rPr>
      <t>台、购置热风循环烘干机</t>
    </r>
    <r>
      <rPr>
        <sz val="12"/>
        <color rgb="FF000000"/>
        <rFont val="Times New Roman"/>
        <charset val="134"/>
      </rPr>
      <t>1</t>
    </r>
    <r>
      <rPr>
        <sz val="12"/>
        <color theme="1"/>
        <rFont val="宋体"/>
        <charset val="134"/>
      </rPr>
      <t>台、</t>
    </r>
    <r>
      <rPr>
        <sz val="12"/>
        <color rgb="FF000000"/>
        <rFont val="Times New Roman"/>
        <charset val="134"/>
      </rPr>
      <t>300-M</t>
    </r>
    <r>
      <rPr>
        <sz val="12"/>
        <color theme="1"/>
        <rFont val="宋体"/>
        <charset val="134"/>
      </rPr>
      <t>型往复式切药机</t>
    </r>
    <r>
      <rPr>
        <sz val="12"/>
        <color rgb="FF000000"/>
        <rFont val="Times New Roman"/>
        <charset val="134"/>
      </rPr>
      <t>4</t>
    </r>
    <r>
      <rPr>
        <sz val="12"/>
        <color theme="1"/>
        <rFont val="宋体"/>
        <charset val="134"/>
      </rPr>
      <t>台、</t>
    </r>
    <r>
      <rPr>
        <sz val="12"/>
        <color rgb="FF000000"/>
        <rFont val="Times New Roman"/>
        <charset val="134"/>
      </rPr>
      <t>500</t>
    </r>
    <r>
      <rPr>
        <sz val="12"/>
        <color theme="1"/>
        <rFont val="宋体"/>
        <charset val="134"/>
      </rPr>
      <t>型切块机</t>
    </r>
    <r>
      <rPr>
        <sz val="12"/>
        <color rgb="FF000000"/>
        <rFont val="Times New Roman"/>
        <charset val="134"/>
      </rPr>
      <t>3</t>
    </r>
    <r>
      <rPr>
        <sz val="12"/>
        <color theme="1"/>
        <rFont val="宋体"/>
        <charset val="134"/>
      </rPr>
      <t>台、</t>
    </r>
    <r>
      <rPr>
        <sz val="12"/>
        <color rgb="FF000000"/>
        <rFont val="Times New Roman"/>
        <charset val="134"/>
      </rPr>
      <t>J650</t>
    </r>
    <r>
      <rPr>
        <sz val="12"/>
        <color theme="1"/>
        <rFont val="宋体"/>
        <charset val="134"/>
      </rPr>
      <t>型磨皮机</t>
    </r>
    <r>
      <rPr>
        <sz val="12"/>
        <color rgb="FF000000"/>
        <rFont val="Times New Roman"/>
        <charset val="134"/>
      </rPr>
      <t>3</t>
    </r>
    <r>
      <rPr>
        <sz val="12"/>
        <color theme="1"/>
        <rFont val="宋体"/>
        <charset val="134"/>
      </rPr>
      <t>台、剁刀式切药机</t>
    </r>
    <r>
      <rPr>
        <sz val="12"/>
        <color rgb="FF000000"/>
        <rFont val="Times New Roman"/>
        <charset val="134"/>
      </rPr>
      <t>1</t>
    </r>
    <r>
      <rPr>
        <sz val="12"/>
        <color theme="1"/>
        <rFont val="宋体"/>
        <charset val="134"/>
      </rPr>
      <t>台、</t>
    </r>
    <r>
      <rPr>
        <sz val="12"/>
        <color rgb="FF000000"/>
        <rFont val="Times New Roman"/>
        <charset val="134"/>
      </rPr>
      <t>AI</t>
    </r>
    <r>
      <rPr>
        <sz val="12"/>
        <color theme="1"/>
        <rFont val="宋体"/>
        <charset val="134"/>
      </rPr>
      <t>人工智能色选机</t>
    </r>
    <r>
      <rPr>
        <sz val="12"/>
        <color rgb="FF000000"/>
        <rFont val="Times New Roman"/>
        <charset val="134"/>
      </rPr>
      <t>1</t>
    </r>
    <r>
      <rPr>
        <sz val="12"/>
        <color theme="1"/>
        <rFont val="宋体"/>
        <charset val="134"/>
      </rPr>
      <t>台等设施。配套建设供水排水、电路改造等附属设施；与陕西医药控股集团汉医圣草堂药业有限公司合作，作为饮片厂加工前端，申报猪苓、西洋参、淫羊藿、天麻、苍术、山茱萸等中药材产地趁鲜切制加工标准化示范基地证书。</t>
    </r>
    <r>
      <rPr>
        <b/>
        <sz val="12"/>
        <color rgb="FF000000"/>
        <rFont val="Times New Roman"/>
        <charset val="134"/>
      </rPr>
      <t xml:space="preserve">                                                                                            </t>
    </r>
    <r>
      <rPr>
        <b/>
        <sz val="12"/>
        <color theme="1"/>
        <rFont val="宋体"/>
        <charset val="134"/>
      </rPr>
      <t>企业投入建设内容：</t>
    </r>
    <r>
      <rPr>
        <sz val="12"/>
        <color theme="1"/>
        <rFont val="宋体"/>
        <charset val="134"/>
      </rPr>
      <t>四川省美佳乐源农业科技有限公司、陕西医药控股集团汉医圣草堂药业有限公司、汉王药业共同出资</t>
    </r>
    <r>
      <rPr>
        <sz val="12"/>
        <color rgb="FF000000"/>
        <rFont val="Times New Roman"/>
        <charset val="134"/>
      </rPr>
      <t>400</t>
    </r>
    <r>
      <rPr>
        <sz val="12"/>
        <color theme="1"/>
        <rFont val="宋体"/>
        <charset val="134"/>
      </rPr>
      <t>万元用于用于改建中药材趁鲜加工厂房、加工车间</t>
    </r>
    <r>
      <rPr>
        <sz val="12"/>
        <color rgb="FF000000"/>
        <rFont val="Times New Roman"/>
        <charset val="134"/>
      </rPr>
      <t>1</t>
    </r>
    <r>
      <rPr>
        <sz val="12"/>
        <color theme="1"/>
        <rFont val="宋体"/>
        <charset val="134"/>
      </rPr>
      <t>处</t>
    </r>
    <r>
      <rPr>
        <sz val="12"/>
        <color rgb="FF000000"/>
        <rFont val="Times New Roman"/>
        <charset val="134"/>
      </rPr>
      <t>1400</t>
    </r>
    <r>
      <rPr>
        <sz val="12"/>
        <color theme="1"/>
        <rFont val="宋体"/>
        <charset val="134"/>
      </rPr>
      <t>㎡，改建中药材仓储、晾晒区</t>
    </r>
    <r>
      <rPr>
        <sz val="12"/>
        <color rgb="FF000000"/>
        <rFont val="Times New Roman"/>
        <charset val="134"/>
      </rPr>
      <t>1000</t>
    </r>
    <r>
      <rPr>
        <sz val="12"/>
        <color theme="1"/>
        <rFont val="宋体"/>
        <charset val="134"/>
      </rPr>
      <t>㎡，建设</t>
    </r>
    <r>
      <rPr>
        <sz val="12"/>
        <color rgb="FF000000"/>
        <rFont val="Times New Roman"/>
        <charset val="134"/>
      </rPr>
      <t>200</t>
    </r>
    <r>
      <rPr>
        <sz val="12"/>
        <color theme="1"/>
        <rFont val="宋体"/>
        <charset val="134"/>
      </rPr>
      <t>平方米恒温原料库，</t>
    </r>
    <r>
      <rPr>
        <sz val="12"/>
        <color rgb="FF000000"/>
        <rFont val="Times New Roman"/>
        <charset val="134"/>
      </rPr>
      <t>200</t>
    </r>
    <r>
      <rPr>
        <sz val="12"/>
        <color theme="1"/>
        <rFont val="宋体"/>
        <charset val="134"/>
      </rPr>
      <t>平方米恒温成品库，手动叉车</t>
    </r>
    <r>
      <rPr>
        <sz val="12"/>
        <color rgb="FF000000"/>
        <rFont val="Times New Roman"/>
        <charset val="134"/>
      </rPr>
      <t>2</t>
    </r>
    <r>
      <rPr>
        <sz val="12"/>
        <color theme="1"/>
        <rFont val="宋体"/>
        <charset val="134"/>
      </rPr>
      <t>台中等药材加工设备和中药材收购和销售所需资金。</t>
    </r>
  </si>
  <si>
    <r>
      <rPr>
        <sz val="12"/>
        <color theme="1"/>
        <rFont val="宋体"/>
        <charset val="134"/>
      </rPr>
      <t>带动农户</t>
    </r>
    <r>
      <rPr>
        <sz val="12"/>
        <color theme="1"/>
        <rFont val="Times New Roman"/>
        <charset val="134"/>
      </rPr>
      <t>1000</t>
    </r>
    <r>
      <rPr>
        <sz val="12"/>
        <color theme="1"/>
        <rFont val="宋体"/>
        <charset val="134"/>
      </rPr>
      <t>户</t>
    </r>
    <r>
      <rPr>
        <sz val="12"/>
        <color theme="1"/>
        <rFont val="Times New Roman"/>
        <charset val="134"/>
      </rPr>
      <t>3780</t>
    </r>
    <r>
      <rPr>
        <sz val="12"/>
        <color theme="1"/>
        <rFont val="宋体"/>
        <charset val="134"/>
      </rPr>
      <t>人参与发展中药材，收购中药材、务工增收，实现中药材加工产值</t>
    </r>
    <r>
      <rPr>
        <sz val="12"/>
        <color theme="1"/>
        <rFont val="Times New Roman"/>
        <charset val="134"/>
      </rPr>
      <t>3000</t>
    </r>
    <r>
      <rPr>
        <sz val="12"/>
        <color theme="1"/>
        <rFont val="宋体"/>
        <charset val="134"/>
      </rPr>
      <t>万元以上，增加本县税收</t>
    </r>
    <r>
      <rPr>
        <sz val="12"/>
        <color theme="1"/>
        <rFont val="Times New Roman"/>
        <charset val="134"/>
      </rPr>
      <t>100</t>
    </r>
    <r>
      <rPr>
        <sz val="12"/>
        <color theme="1"/>
        <rFont val="宋体"/>
        <charset val="134"/>
      </rPr>
      <t>万元。资产租赁给留坝县军顺坤中药材种植有限公司运营，预计每年增加村集体经济收益</t>
    </r>
    <r>
      <rPr>
        <sz val="12"/>
        <color theme="1"/>
        <rFont val="Times New Roman"/>
        <charset val="134"/>
      </rPr>
      <t>8</t>
    </r>
    <r>
      <rPr>
        <sz val="12"/>
        <color theme="1"/>
        <rFont val="宋体"/>
        <charset val="134"/>
      </rPr>
      <t>万元。村集体经济收入的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</si>
  <si>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t>四川省美佳乐源农业科技有限公司</t>
  </si>
  <si>
    <r>
      <rPr>
        <sz val="12"/>
        <color theme="1"/>
        <rFont val="Times New Roman"/>
        <charset val="134"/>
      </rPr>
      <t>2026</t>
    </r>
    <r>
      <rPr>
        <sz val="12"/>
        <color theme="1"/>
        <rFont val="宋体"/>
        <charset val="134"/>
      </rPr>
      <t>年留坝县冻干香菇脆、休闲食品及干菜加工项目</t>
    </r>
  </si>
  <si>
    <r>
      <rPr>
        <b/>
        <sz val="12"/>
        <color theme="1"/>
        <rFont val="宋体"/>
        <charset val="134"/>
      </rPr>
      <t>财政投入建设内容：</t>
    </r>
    <r>
      <rPr>
        <sz val="12"/>
        <color theme="1"/>
        <rFont val="宋体"/>
        <charset val="134"/>
      </rPr>
      <t>留坝县蔬菜种植产业资源优势，以香菇为核心原料，延伸特色农产品加工链条，建设集原料预处理、冻干加工、休闲食品研发生产、仓储物流、品牌营销于一体的现代化加工基地1处，改建1200平米洁净车间，严格按照食品生产SC认证标准设计，搭建香菇脆生产线1条、包装线1条，购置安装购置安装真空冷冻干燥设备清洗、气泡清洗机、毛刷清洗机、切丁机、切片机、拌料机、调味滚筒、低温油炸等设备5套。</t>
    </r>
    <r>
      <rPr>
        <b/>
        <sz val="12"/>
        <color theme="1"/>
        <rFont val="宋体"/>
        <charset val="134"/>
      </rPr>
      <t xml:space="preserve">
企业投入建设内容</t>
    </r>
    <r>
      <rPr>
        <sz val="12"/>
        <color theme="1"/>
        <rFont val="宋体"/>
        <charset val="134"/>
      </rPr>
      <t>：建设配套附属车间，包括辅料仓库、设备维修间、化验室等，建设低温原料冷库，用于储存新鲜香菇及其他原料，配备智能温控与保鲜设备；建设成品仓库，配套货架、叉车等仓储设备。购置全自动称重包装机、真空包装机、贴标机、喷码机等负责提供香菇脆生产技术及产品销售。</t>
    </r>
  </si>
  <si>
    <r>
      <rPr>
        <sz val="12"/>
        <color theme="1"/>
        <rFont val="宋体"/>
        <charset val="134"/>
      </rPr>
      <t>项目实施后，预计年加工香菇产量可达</t>
    </r>
    <r>
      <rPr>
        <sz val="12"/>
        <color theme="1"/>
        <rFont val="Times New Roman"/>
        <charset val="134"/>
      </rPr>
      <t>200</t>
    </r>
    <r>
      <rPr>
        <sz val="12"/>
        <color theme="1"/>
        <rFont val="宋体"/>
        <charset val="134"/>
      </rPr>
      <t>吨，精深加工产品附加值提升</t>
    </r>
    <r>
      <rPr>
        <sz val="12"/>
        <color theme="1"/>
        <rFont val="Times New Roman"/>
        <charset val="134"/>
      </rPr>
      <t>20%</t>
    </r>
    <r>
      <rPr>
        <sz val="12"/>
        <color theme="1"/>
        <rFont val="宋体"/>
        <charset val="134"/>
      </rPr>
      <t>以上。实现蔬菜总产值</t>
    </r>
    <r>
      <rPr>
        <sz val="12"/>
        <color theme="1"/>
        <rFont val="Times New Roman"/>
        <charset val="134"/>
      </rPr>
      <t>3000</t>
    </r>
    <r>
      <rPr>
        <sz val="12"/>
        <color theme="1"/>
        <rFont val="宋体"/>
        <charset val="134"/>
      </rPr>
      <t>万元以上，增加本县税收</t>
    </r>
    <r>
      <rPr>
        <sz val="12"/>
        <color theme="1"/>
        <rFont val="Times New Roman"/>
        <charset val="134"/>
      </rPr>
      <t>100</t>
    </r>
    <r>
      <rPr>
        <sz val="12"/>
        <color theme="1"/>
        <rFont val="宋体"/>
        <charset val="134"/>
      </rPr>
      <t>万元。资产租赁给西安春曦食品有限公司运营，预计每年增加村集体经济收益8万元。带动农户354户17</t>
    </r>
    <r>
      <rPr>
        <sz val="12"/>
        <color theme="1"/>
        <rFont val="Times New Roman"/>
        <charset val="134"/>
      </rPr>
      <t>78</t>
    </r>
    <r>
      <rPr>
        <sz val="12"/>
        <color theme="1"/>
        <rFont val="宋体"/>
        <charset val="134"/>
      </rPr>
      <t>人参与发展食用菌种植，收益分红、务工增收，其中脱贫户及监测对象110户354人，实现人均增收</t>
    </r>
    <r>
      <rPr>
        <sz val="12"/>
        <color theme="1"/>
        <rFont val="Times New Roman"/>
        <charset val="134"/>
      </rPr>
      <t>500</t>
    </r>
    <r>
      <rPr>
        <sz val="12"/>
        <color theme="1"/>
        <rFont val="宋体"/>
        <charset val="134"/>
      </rPr>
      <t>元。村集体经济收入的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</si>
  <si>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t>参与发展食用菌种植，收益分红、务工增收</t>
  </si>
  <si>
    <t>县发展和改革局</t>
  </si>
  <si>
    <t>杨君</t>
  </si>
  <si>
    <t>西安春曦食品有限公司</t>
  </si>
  <si>
    <r>
      <rPr>
        <sz val="12"/>
        <color theme="1"/>
        <rFont val="Times New Roman"/>
        <charset val="134"/>
      </rPr>
      <t>2026</t>
    </r>
    <r>
      <rPr>
        <sz val="12"/>
        <color rgb="FF000000"/>
        <rFont val="宋体"/>
        <charset val="134"/>
      </rPr>
      <t>年留坝县青桥驿镇蔡家坡村中药材加工基地改扩建项目</t>
    </r>
  </si>
  <si>
    <r>
      <rPr>
        <b/>
        <sz val="12"/>
        <color theme="1"/>
        <rFont val="宋体"/>
        <charset val="134"/>
      </rPr>
      <t>财政投入建设内容：</t>
    </r>
    <r>
      <rPr>
        <sz val="12"/>
        <color theme="1"/>
        <rFont val="宋体"/>
        <charset val="134"/>
      </rPr>
      <t>改造提升蔡家坡中药材（天麻、本地淫羊藿）加工基地</t>
    </r>
    <r>
      <rPr>
        <sz val="12"/>
        <color theme="1"/>
        <rFont val="Times New Roman"/>
        <charset val="134"/>
      </rPr>
      <t>1</t>
    </r>
    <r>
      <rPr>
        <sz val="12"/>
        <color theme="1"/>
        <rFont val="宋体"/>
        <charset val="134"/>
      </rPr>
      <t>处，优化一层设备车间，配套清洗、切片、烘干全自动生产线</t>
    </r>
    <r>
      <rPr>
        <sz val="12"/>
        <color theme="1"/>
        <rFont val="Times New Roman"/>
        <charset val="134"/>
      </rPr>
      <t>1</t>
    </r>
    <r>
      <rPr>
        <sz val="12"/>
        <color theme="1"/>
        <rFont val="宋体"/>
        <charset val="134"/>
      </rPr>
      <t>条；改建二层服务用房，新建</t>
    </r>
    <r>
      <rPr>
        <sz val="12"/>
        <color theme="1"/>
        <rFont val="Times New Roman"/>
        <charset val="134"/>
      </rPr>
      <t>1300</t>
    </r>
    <r>
      <rPr>
        <sz val="12"/>
        <color theme="1"/>
        <rFont val="宋体"/>
        <charset val="134"/>
      </rPr>
      <t>平方米中药材前端加工生产基地</t>
    </r>
    <r>
      <rPr>
        <sz val="12"/>
        <color theme="1"/>
        <rFont val="Times New Roman"/>
        <charset val="134"/>
      </rPr>
      <t>1</t>
    </r>
    <r>
      <rPr>
        <sz val="12"/>
        <color theme="1"/>
        <rFont val="宋体"/>
        <charset val="134"/>
      </rPr>
      <t>处，配套购置生产设备和阳光房建设，同步实施水、电等基础设施。</t>
    </r>
    <r>
      <rPr>
        <sz val="12"/>
        <color theme="1"/>
        <rFont val="Times New Roman"/>
        <charset val="134"/>
      </rPr>
      <t xml:space="preserve">
</t>
    </r>
    <r>
      <rPr>
        <b/>
        <sz val="12"/>
        <color theme="1"/>
        <rFont val="宋体"/>
        <charset val="134"/>
      </rPr>
      <t>企业投入建设内容：</t>
    </r>
    <r>
      <rPr>
        <sz val="12"/>
        <color theme="1"/>
        <rFont val="宋体"/>
        <charset val="134"/>
      </rPr>
      <t>新建前端加工生产线</t>
    </r>
    <r>
      <rPr>
        <sz val="12"/>
        <color theme="1"/>
        <rFont val="Times New Roman"/>
        <charset val="134"/>
      </rPr>
      <t>2</t>
    </r>
    <r>
      <rPr>
        <sz val="12"/>
        <color theme="1"/>
        <rFont val="宋体"/>
        <charset val="134"/>
      </rPr>
      <t>条及部分生产设施设备等。</t>
    </r>
  </si>
  <si>
    <r>
      <rPr>
        <sz val="12"/>
        <color rgb="FF000000"/>
        <rFont val="宋体"/>
        <charset val="134"/>
      </rPr>
      <t>扩建</t>
    </r>
  </si>
  <si>
    <r>
      <rPr>
        <sz val="12"/>
        <color theme="1"/>
        <rFont val="宋体"/>
        <charset val="134"/>
      </rPr>
      <t>青桥驿镇蔡家坡村</t>
    </r>
  </si>
  <si>
    <r>
      <rPr>
        <sz val="12"/>
        <color rgb="FF000000"/>
        <rFont val="宋体"/>
        <charset val="134"/>
      </rPr>
      <t>带动农户</t>
    </r>
    <r>
      <rPr>
        <sz val="12"/>
        <color rgb="FF000000"/>
        <rFont val="Times New Roman"/>
        <charset val="134"/>
      </rPr>
      <t>534</t>
    </r>
    <r>
      <rPr>
        <sz val="12"/>
        <color rgb="FF000000"/>
        <rFont val="宋体"/>
        <charset val="134"/>
      </rPr>
      <t>户</t>
    </r>
    <r>
      <rPr>
        <sz val="12"/>
        <color rgb="FF000000"/>
        <rFont val="Times New Roman"/>
        <charset val="134"/>
      </rPr>
      <t>1570</t>
    </r>
    <r>
      <rPr>
        <sz val="12"/>
        <color rgb="FF000000"/>
        <rFont val="宋体"/>
        <charset val="134"/>
      </rPr>
      <t>人参与发展中药材，收购中药材、务工增收，实现中药材加工产值</t>
    </r>
    <r>
      <rPr>
        <sz val="12"/>
        <color rgb="FF000000"/>
        <rFont val="Times New Roman"/>
        <charset val="134"/>
      </rPr>
      <t>2200</t>
    </r>
    <r>
      <rPr>
        <sz val="12"/>
        <color rgb="FF000000"/>
        <rFont val="宋体"/>
        <charset val="134"/>
      </rPr>
      <t>万元以上，增加本县税收</t>
    </r>
    <r>
      <rPr>
        <sz val="12"/>
        <color rgb="FF000000"/>
        <rFont val="Times New Roman"/>
        <charset val="134"/>
      </rPr>
      <t>66</t>
    </r>
    <r>
      <rPr>
        <sz val="12"/>
        <color rgb="FF000000"/>
        <rFont val="宋体"/>
        <charset val="134"/>
      </rPr>
      <t>万元。资产租赁给汉中森拓农林发展有限公司运营，预计每年增加村集体经济收益</t>
    </r>
    <r>
      <rPr>
        <sz val="12"/>
        <color rgb="FF000000"/>
        <rFont val="Times New Roman"/>
        <charset val="134"/>
      </rPr>
      <t>8</t>
    </r>
    <r>
      <rPr>
        <sz val="12"/>
        <color rgb="FF000000"/>
        <rFont val="宋体"/>
        <charset val="134"/>
      </rPr>
      <t>万元。村集体经济收入的</t>
    </r>
    <r>
      <rPr>
        <sz val="12"/>
        <color rgb="FF000000"/>
        <rFont val="Times New Roman"/>
        <charset val="134"/>
      </rPr>
      <t>30%</t>
    </r>
    <r>
      <rPr>
        <sz val="12"/>
        <color rgb="FF000000"/>
        <rFont val="宋体"/>
        <charset val="134"/>
      </rPr>
      <t>用于给全村脱贫人口和监测对象为主的农户进行差异化分红，集体经济收入的</t>
    </r>
    <r>
      <rPr>
        <sz val="12"/>
        <color rgb="FF000000"/>
        <rFont val="Times New Roman"/>
        <charset val="134"/>
      </rPr>
      <t>70%</t>
    </r>
    <r>
      <rPr>
        <sz val="12"/>
        <color rgb="FF000000"/>
        <rFont val="宋体"/>
        <charset val="134"/>
      </rPr>
      <t>用于产业扩大再生产、提取公积金和公益金。项目采取以工代赈方式，带动群众通过务工增收，发放劳务报酬比例不得低于</t>
    </r>
    <r>
      <rPr>
        <sz val="12"/>
        <color rgb="FF000000"/>
        <rFont val="Times New Roman"/>
        <charset val="134"/>
      </rPr>
      <t>18%</t>
    </r>
    <r>
      <rPr>
        <sz val="12"/>
        <color rgb="FF000000"/>
        <rFont val="宋体"/>
        <charset val="134"/>
      </rPr>
      <t>。村集体明确管护运营人员，确保持续发挥效益，项目形成经营性资产归村集体所有。</t>
    </r>
  </si>
  <si>
    <r>
      <rPr>
        <sz val="14"/>
        <color rgb="FF000000"/>
        <rFont val="宋体"/>
        <charset val="134"/>
      </rPr>
      <t>汉中森拓农林发展有限公司</t>
    </r>
  </si>
  <si>
    <t>储备项目(要进行工业用地调整）</t>
  </si>
  <si>
    <r>
      <rPr>
        <sz val="12"/>
        <color theme="1"/>
        <rFont val="Times New Roman"/>
        <charset val="134"/>
      </rPr>
      <t>2026</t>
    </r>
    <r>
      <rPr>
        <sz val="12"/>
        <rFont val="宋体"/>
        <charset val="134"/>
      </rPr>
      <t>年留坝县武关驿镇武关河村中药材精深加工项目</t>
    </r>
  </si>
  <si>
    <r>
      <rPr>
        <b/>
        <sz val="12"/>
        <rFont val="宋体"/>
        <charset val="134"/>
      </rPr>
      <t>财政投入建设内容：</t>
    </r>
    <r>
      <rPr>
        <sz val="12"/>
        <rFont val="宋体"/>
        <charset val="134"/>
      </rPr>
      <t>建设中药材（白芨、黄精）加工厂1处，用于加工车间</t>
    </r>
    <r>
      <rPr>
        <sz val="12"/>
        <rFont val="Times New Roman"/>
        <charset val="134"/>
      </rPr>
      <t>2000</t>
    </r>
    <r>
      <rPr>
        <sz val="12"/>
        <rFont val="宋体"/>
        <charset val="134"/>
      </rPr>
      <t>㎡，新建中药材清洗、切片、烘干自动化生产线</t>
    </r>
    <r>
      <rPr>
        <sz val="12"/>
        <rFont val="Times New Roman"/>
        <charset val="134"/>
      </rPr>
      <t>3</t>
    </r>
    <r>
      <rPr>
        <sz val="12"/>
        <rFont val="宋体"/>
        <charset val="134"/>
      </rPr>
      <t>条面积</t>
    </r>
    <r>
      <rPr>
        <sz val="12"/>
        <rFont val="Times New Roman"/>
        <charset val="134"/>
      </rPr>
      <t>300</t>
    </r>
    <r>
      <rPr>
        <sz val="12"/>
        <rFont val="宋体"/>
        <charset val="134"/>
      </rPr>
      <t>㎡，购置药材切片机、旋转式双层筛药机、智能分选机、真空干燥箱、可倾式蒸煮锅、除尘离心通风等。</t>
    </r>
    <r>
      <rPr>
        <sz val="12"/>
        <rFont val="Times New Roman"/>
        <charset val="134"/>
      </rPr>
      <t xml:space="preserve">
</t>
    </r>
    <r>
      <rPr>
        <b/>
        <sz val="12"/>
        <rFont val="宋体"/>
        <charset val="134"/>
      </rPr>
      <t>企业投入建设内容：</t>
    </r>
    <r>
      <rPr>
        <sz val="12"/>
        <rFont val="宋体"/>
        <charset val="134"/>
      </rPr>
      <t>建设中药材加工车间</t>
    </r>
    <r>
      <rPr>
        <sz val="12"/>
        <rFont val="Times New Roman"/>
        <charset val="134"/>
      </rPr>
      <t>2000</t>
    </r>
    <r>
      <rPr>
        <sz val="12"/>
        <rFont val="宋体"/>
        <charset val="134"/>
      </rPr>
      <t>㎡，分隔</t>
    </r>
    <r>
      <rPr>
        <sz val="12"/>
        <rFont val="Times New Roman"/>
        <charset val="134"/>
      </rPr>
      <t>200</t>
    </r>
    <r>
      <rPr>
        <sz val="12"/>
        <rFont val="宋体"/>
        <charset val="134"/>
      </rPr>
      <t>平方米恒温原料库，</t>
    </r>
    <r>
      <rPr>
        <sz val="12"/>
        <rFont val="Times New Roman"/>
        <charset val="134"/>
      </rPr>
      <t>200</t>
    </r>
    <r>
      <rPr>
        <sz val="12"/>
        <rFont val="宋体"/>
        <charset val="134"/>
      </rPr>
      <t>平方米恒温成品库，配套建设供水排水、电路改造等附属设施。</t>
    </r>
  </si>
  <si>
    <r>
      <rPr>
        <sz val="12"/>
        <color theme="1"/>
        <rFont val="宋体"/>
        <charset val="134"/>
      </rPr>
      <t>武关驿镇武关河村</t>
    </r>
  </si>
  <si>
    <r>
      <rPr>
        <sz val="12"/>
        <rFont val="宋体"/>
        <charset val="134"/>
      </rPr>
      <t>带动农户</t>
    </r>
    <r>
      <rPr>
        <sz val="12"/>
        <rFont val="Times New Roman"/>
        <charset val="134"/>
      </rPr>
      <t>768</t>
    </r>
    <r>
      <rPr>
        <sz val="12"/>
        <rFont val="宋体"/>
        <charset val="134"/>
      </rPr>
      <t>户</t>
    </r>
    <r>
      <rPr>
        <sz val="12"/>
        <rFont val="Times New Roman"/>
        <charset val="134"/>
      </rPr>
      <t>2370</t>
    </r>
    <r>
      <rPr>
        <sz val="12"/>
        <rFont val="宋体"/>
        <charset val="134"/>
      </rPr>
      <t>人参与发展中药材，收购中药材、务工增收，资产租赁给中国林产品集团有限公司运营，预计每年增加村集体经济收益</t>
    </r>
    <r>
      <rPr>
        <sz val="12"/>
        <rFont val="Times New Roman"/>
        <charset val="134"/>
      </rPr>
      <t>8</t>
    </r>
    <r>
      <rPr>
        <sz val="12"/>
        <rFont val="宋体"/>
        <charset val="134"/>
      </rPr>
      <t>万元。村集体经济收入的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用于产业扩大再生产、提取公积金和公益金。项目采取以工代赈方式，带动群众通过务工增收，发放劳务报酬比例不得低于</t>
    </r>
    <r>
      <rPr>
        <sz val="12"/>
        <rFont val="Times New Roman"/>
        <charset val="134"/>
      </rPr>
      <t>18%</t>
    </r>
    <r>
      <rPr>
        <sz val="12"/>
        <rFont val="宋体"/>
        <charset val="134"/>
      </rPr>
      <t>。村集体明确管护运营人员，确保持续发挥效益，项目形成经营性资产归村集体所有。</t>
    </r>
  </si>
  <si>
    <r>
      <rPr>
        <sz val="14"/>
        <color theme="1"/>
        <rFont val="宋体"/>
        <charset val="134"/>
      </rPr>
      <t>中国林产品集团有限公司</t>
    </r>
  </si>
  <si>
    <r>
      <rPr>
        <sz val="12"/>
        <color theme="1"/>
        <rFont val="Times New Roman"/>
        <charset val="134"/>
      </rPr>
      <t>2026</t>
    </r>
    <r>
      <rPr>
        <sz val="12"/>
        <color theme="1"/>
        <rFont val="宋体"/>
        <charset val="134"/>
      </rPr>
      <t>年留坝县江口镇柘梨园村中药材初加工厂建设项目（一期）</t>
    </r>
  </si>
  <si>
    <r>
      <rPr>
        <b/>
        <sz val="12"/>
        <color theme="1"/>
        <rFont val="宋体"/>
        <charset val="134"/>
      </rPr>
      <t>财政投入建设内容：</t>
    </r>
    <r>
      <rPr>
        <sz val="12"/>
        <color theme="1"/>
        <rFont val="宋体"/>
        <charset val="134"/>
      </rPr>
      <t>改造提升中药材（黄精、猪苓、天麻、淫羊藿）加工基地</t>
    </r>
    <r>
      <rPr>
        <sz val="12"/>
        <color theme="1"/>
        <rFont val="Times New Roman"/>
        <charset val="134"/>
      </rPr>
      <t>1</t>
    </r>
    <r>
      <rPr>
        <sz val="12"/>
        <color theme="1"/>
        <rFont val="宋体"/>
        <charset val="134"/>
      </rPr>
      <t>处，建设洁净厂房</t>
    </r>
    <r>
      <rPr>
        <sz val="12"/>
        <color theme="1"/>
        <rFont val="Times New Roman"/>
        <charset val="134"/>
      </rPr>
      <t>2400</t>
    </r>
    <r>
      <rPr>
        <sz val="12"/>
        <color theme="1"/>
        <rFont val="宋体"/>
        <charset val="134"/>
      </rPr>
      <t>㎡，配备清洗、切片、烘干及包装设备各</t>
    </r>
    <r>
      <rPr>
        <sz val="12"/>
        <color theme="1"/>
        <rFont val="Times New Roman"/>
        <charset val="134"/>
      </rPr>
      <t>1</t>
    </r>
    <r>
      <rPr>
        <sz val="12"/>
        <color theme="1"/>
        <rFont val="宋体"/>
        <charset val="134"/>
      </rPr>
      <t>套，实现中药材的规范化净制、切制、炮制与包装。购置滚筒式洗药机、药材切片机、旋转式双层筛药机、智能分选机、热泵烘干机、可倾式蒸煮锅、除尘离心通风等设施。配套建设供水排水、电路改造等附属设施，确保产品品质稳定可控。</t>
    </r>
    <r>
      <rPr>
        <sz val="12"/>
        <color theme="1"/>
        <rFont val="Times New Roman"/>
        <charset val="134"/>
      </rPr>
      <t xml:space="preserve">                                                           </t>
    </r>
    <r>
      <rPr>
        <b/>
        <sz val="12"/>
        <color theme="1"/>
        <rFont val="宋体"/>
        <charset val="134"/>
      </rPr>
      <t>企业投入建设内容：</t>
    </r>
    <r>
      <rPr>
        <sz val="12"/>
        <color theme="1"/>
        <rFont val="宋体"/>
        <charset val="134"/>
      </rPr>
      <t>新建前端加工生产线</t>
    </r>
    <r>
      <rPr>
        <sz val="12"/>
        <color theme="1"/>
        <rFont val="Times New Roman"/>
        <charset val="134"/>
      </rPr>
      <t>1</t>
    </r>
    <r>
      <rPr>
        <sz val="12"/>
        <color theme="1"/>
        <rFont val="宋体"/>
        <charset val="134"/>
      </rPr>
      <t>条及部分生产设施设备等，和中药材收购和销售所需资金。</t>
    </r>
  </si>
  <si>
    <r>
      <rPr>
        <sz val="12"/>
        <color theme="1"/>
        <rFont val="宋体"/>
        <charset val="134"/>
      </rPr>
      <t>江口镇柘梨园村</t>
    </r>
  </si>
  <si>
    <r>
      <rPr>
        <sz val="12"/>
        <color rgb="FF000000"/>
        <rFont val="宋体"/>
        <charset val="134"/>
      </rPr>
      <t>带动农户</t>
    </r>
    <r>
      <rPr>
        <sz val="12"/>
        <color rgb="FF000000"/>
        <rFont val="Times New Roman"/>
        <charset val="134"/>
      </rPr>
      <t>968</t>
    </r>
    <r>
      <rPr>
        <sz val="12"/>
        <color rgb="FF000000"/>
        <rFont val="宋体"/>
        <charset val="134"/>
      </rPr>
      <t>户</t>
    </r>
    <r>
      <rPr>
        <sz val="12"/>
        <color rgb="FF000000"/>
        <rFont val="Times New Roman"/>
        <charset val="134"/>
      </rPr>
      <t>2330</t>
    </r>
    <r>
      <rPr>
        <sz val="12"/>
        <color rgb="FF000000"/>
        <rFont val="宋体"/>
        <charset val="134"/>
      </rPr>
      <t>参与发展中药材，收购中药材、务工增收，实现中药材加工产值</t>
    </r>
    <r>
      <rPr>
        <sz val="12"/>
        <color rgb="FF000000"/>
        <rFont val="Times New Roman"/>
        <charset val="134"/>
      </rPr>
      <t>2350</t>
    </r>
    <r>
      <rPr>
        <sz val="12"/>
        <color rgb="FF000000"/>
        <rFont val="宋体"/>
        <charset val="134"/>
      </rPr>
      <t>万元以上，增加本县税收</t>
    </r>
    <r>
      <rPr>
        <sz val="12"/>
        <color rgb="FF000000"/>
        <rFont val="Times New Roman"/>
        <charset val="134"/>
      </rPr>
      <t>70</t>
    </r>
    <r>
      <rPr>
        <sz val="12"/>
        <color rgb="FF000000"/>
        <rFont val="宋体"/>
        <charset val="134"/>
      </rPr>
      <t>万元。资产租赁给陕西百草云科技有限公司运营，预计每年增加村集体经济收益</t>
    </r>
    <r>
      <rPr>
        <sz val="12"/>
        <color rgb="FF000000"/>
        <rFont val="Times New Roman"/>
        <charset val="134"/>
      </rPr>
      <t>8</t>
    </r>
    <r>
      <rPr>
        <sz val="12"/>
        <color rgb="FF000000"/>
        <rFont val="宋体"/>
        <charset val="134"/>
      </rPr>
      <t>万元。村集体经济收入的</t>
    </r>
    <r>
      <rPr>
        <sz val="12"/>
        <color rgb="FF000000"/>
        <rFont val="Times New Roman"/>
        <charset val="134"/>
      </rPr>
      <t>30%</t>
    </r>
    <r>
      <rPr>
        <sz val="12"/>
        <color rgb="FF000000"/>
        <rFont val="宋体"/>
        <charset val="134"/>
      </rPr>
      <t>用于给全村脱贫人口和监测对象为主的农户进行差异化分红，集体经济收入的</t>
    </r>
    <r>
      <rPr>
        <sz val="12"/>
        <color rgb="FF000000"/>
        <rFont val="Times New Roman"/>
        <charset val="134"/>
      </rPr>
      <t>70%</t>
    </r>
    <r>
      <rPr>
        <sz val="12"/>
        <color rgb="FF000000"/>
        <rFont val="宋体"/>
        <charset val="134"/>
      </rPr>
      <t>用于产业扩大再生产、提取公积金和公益金。项目采取以工代赈方式，带动群众通过务工增收，发放劳务报酬比例不得低于</t>
    </r>
    <r>
      <rPr>
        <sz val="12"/>
        <color rgb="FF000000"/>
        <rFont val="Times New Roman"/>
        <charset val="134"/>
      </rPr>
      <t>18%</t>
    </r>
    <r>
      <rPr>
        <sz val="12"/>
        <color rgb="FF000000"/>
        <rFont val="宋体"/>
        <charset val="134"/>
      </rPr>
      <t>。村集体明确管护运营人员，确保持续发挥效益，项目形成经营性资产归村集体所有。</t>
    </r>
  </si>
  <si>
    <r>
      <rPr>
        <sz val="14"/>
        <color theme="1"/>
        <rFont val="宋体"/>
        <charset val="134"/>
      </rPr>
      <t>储备项目（暂无运营企业</t>
    </r>
    <r>
      <rPr>
        <sz val="14"/>
        <color theme="1"/>
        <rFont val="Times New Roman"/>
        <charset val="134"/>
      </rPr>
      <t>)</t>
    </r>
  </si>
  <si>
    <r>
      <rPr>
        <sz val="14"/>
        <rFont val="宋体"/>
        <charset val="134"/>
      </rPr>
      <t>③市场建设和农村物流</t>
    </r>
  </si>
  <si>
    <r>
      <rPr>
        <sz val="14"/>
        <rFont val="宋体"/>
        <charset val="134"/>
      </rPr>
      <t>④品牌打造和展销平台</t>
    </r>
  </si>
  <si>
    <r>
      <rPr>
        <sz val="12"/>
        <color theme="1"/>
        <rFont val="Times New Roman"/>
        <charset val="134"/>
      </rPr>
      <t>2026</t>
    </r>
    <r>
      <rPr>
        <sz val="12"/>
        <color theme="1"/>
        <rFont val="宋体"/>
        <charset val="134"/>
      </rPr>
      <t>年留坝县江口镇漩滩村电商直播基地建设项目</t>
    </r>
  </si>
  <si>
    <r>
      <rPr>
        <b/>
        <sz val="12"/>
        <color theme="1"/>
        <rFont val="宋体"/>
        <charset val="134"/>
      </rPr>
      <t>财政投入建设内容：</t>
    </r>
    <r>
      <rPr>
        <sz val="12"/>
        <color theme="1"/>
        <rFont val="宋体"/>
        <charset val="134"/>
      </rPr>
      <t>在漩滩村打造电商直播销售基地</t>
    </r>
    <r>
      <rPr>
        <sz val="12"/>
        <color theme="1"/>
        <rFont val="Times New Roman"/>
        <charset val="134"/>
      </rPr>
      <t>300</t>
    </r>
    <r>
      <rPr>
        <sz val="12"/>
        <color theme="1"/>
        <rFont val="宋体"/>
        <charset val="134"/>
      </rPr>
      <t>㎡，对旧村委会房屋屋顶进行修复修缮，墙体拆洞、院场硬化等，建成会客展厅（含会客桌椅、产品展示柜）、直播间（配套背景、灯光布置；拍摄设备、辅助设备等）、农产品库房及打包间（配套加工、清洗、包装设备及打包设备及操作台等）、以</t>
    </r>
    <r>
      <rPr>
        <sz val="12"/>
        <color theme="1"/>
        <rFont val="Times New Roman"/>
        <charset val="134"/>
      </rPr>
      <t xml:space="preserve"> </t>
    </r>
    <r>
      <rPr>
        <sz val="12"/>
        <color theme="1"/>
        <rFont val="宋体"/>
        <charset val="134"/>
      </rPr>
      <t>及相关配套设施等。</t>
    </r>
    <r>
      <rPr>
        <sz val="12"/>
        <color theme="1"/>
        <rFont val="Times New Roman"/>
        <charset val="134"/>
      </rPr>
      <t xml:space="preserve">                                                                                                               </t>
    </r>
    <r>
      <rPr>
        <b/>
        <sz val="12"/>
        <color theme="1"/>
        <rFont val="宋体"/>
        <charset val="134"/>
      </rPr>
      <t>企业投入建设内容：</t>
    </r>
    <r>
      <rPr>
        <sz val="12"/>
        <color theme="1"/>
        <rFont val="宋体"/>
        <charset val="134"/>
      </rPr>
      <t>农产品原材料收购</t>
    </r>
    <r>
      <rPr>
        <sz val="12"/>
        <color theme="1"/>
        <rFont val="Times New Roman"/>
        <charset val="134"/>
      </rPr>
      <t>50</t>
    </r>
    <r>
      <rPr>
        <sz val="12"/>
        <color theme="1"/>
        <rFont val="宋体"/>
        <charset val="134"/>
      </rPr>
      <t>吨，包装销售加工人工</t>
    </r>
    <r>
      <rPr>
        <sz val="12"/>
        <color theme="1"/>
        <rFont val="Times New Roman"/>
        <charset val="134"/>
      </rPr>
      <t>1000</t>
    </r>
    <r>
      <rPr>
        <sz val="12"/>
        <color theme="1"/>
        <rFont val="宋体"/>
        <charset val="134"/>
      </rPr>
      <t>人次。</t>
    </r>
  </si>
  <si>
    <r>
      <rPr>
        <sz val="12"/>
        <color theme="1"/>
        <rFont val="宋体"/>
        <charset val="134"/>
      </rPr>
      <t>江口镇漩滩村</t>
    </r>
  </si>
  <si>
    <r>
      <rPr>
        <sz val="12"/>
        <color theme="1"/>
        <rFont val="宋体"/>
        <charset val="134"/>
      </rPr>
      <t>带动农户</t>
    </r>
    <r>
      <rPr>
        <sz val="12"/>
        <color theme="1"/>
        <rFont val="Times New Roman"/>
        <charset val="134"/>
      </rPr>
      <t>30</t>
    </r>
    <r>
      <rPr>
        <sz val="12"/>
        <color theme="1"/>
        <rFont val="宋体"/>
        <charset val="134"/>
      </rPr>
      <t>户</t>
    </r>
    <r>
      <rPr>
        <sz val="12"/>
        <color theme="1"/>
        <rFont val="Times New Roman"/>
        <charset val="134"/>
      </rPr>
      <t>102</t>
    </r>
    <r>
      <rPr>
        <sz val="12"/>
        <color theme="1"/>
        <rFont val="宋体"/>
        <charset val="134"/>
      </rPr>
      <t>人参与发展农特产品销售，务工增收、销售农产品，达到户均增收</t>
    </r>
    <r>
      <rPr>
        <sz val="12"/>
        <color theme="1"/>
        <rFont val="Times New Roman"/>
        <charset val="134"/>
      </rPr>
      <t>1000</t>
    </r>
    <r>
      <rPr>
        <sz val="12"/>
        <color theme="1"/>
        <rFont val="宋体"/>
        <charset val="134"/>
      </rPr>
      <t>元，其中脱贫户和监测对象</t>
    </r>
    <r>
      <rPr>
        <sz val="12"/>
        <color theme="1"/>
        <rFont val="Times New Roman"/>
        <charset val="134"/>
      </rPr>
      <t>12</t>
    </r>
    <r>
      <rPr>
        <sz val="12"/>
        <color theme="1"/>
        <rFont val="宋体"/>
        <charset val="134"/>
      </rPr>
      <t>户</t>
    </r>
    <r>
      <rPr>
        <sz val="12"/>
        <color theme="1"/>
        <rFont val="Times New Roman"/>
        <charset val="134"/>
      </rPr>
      <t>43</t>
    </r>
    <r>
      <rPr>
        <sz val="12"/>
        <color theme="1"/>
        <rFont val="宋体"/>
        <charset val="134"/>
      </rPr>
      <t>人。通过强村富民公司自行经营，每年增加集体收入</t>
    </r>
    <r>
      <rPr>
        <sz val="12"/>
        <color theme="1"/>
        <rFont val="Times New Roman"/>
        <charset val="134"/>
      </rPr>
      <t>1.2</t>
    </r>
    <r>
      <rPr>
        <sz val="12"/>
        <color theme="1"/>
        <rFont val="宋体"/>
        <charset val="134"/>
      </rPr>
      <t>万元以上，其中收益的</t>
    </r>
    <r>
      <rPr>
        <sz val="12"/>
        <color theme="1"/>
        <rFont val="Times New Roman"/>
        <charset val="134"/>
      </rPr>
      <t>30%</t>
    </r>
    <r>
      <rPr>
        <sz val="12"/>
        <color theme="1"/>
        <rFont val="宋体"/>
        <charset val="134"/>
      </rPr>
      <t>用于给全村脱贫人口和监测对象为主的农户进差异化分红。项目采取以工代赈方式，带动群众通过务工增收，发放劳务报酬比例不得低于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，村集体明确管护运营人员，确保持续发挥效益，项目形成的经营性资产归村集体所有。</t>
    </r>
  </si>
  <si>
    <r>
      <rPr>
        <sz val="12"/>
        <color theme="1"/>
        <rFont val="宋体"/>
        <charset val="134"/>
      </rPr>
      <t>参与发展农特产品销售，务工增收、销售农产品</t>
    </r>
  </si>
  <si>
    <r>
      <rPr>
        <sz val="14"/>
        <color theme="1"/>
        <rFont val="宋体"/>
        <charset val="134"/>
      </rPr>
      <t>漩滩村强村富民有限公司</t>
    </r>
  </si>
  <si>
    <r>
      <rPr>
        <sz val="14"/>
        <rFont val="Times New Roman"/>
        <charset val="134"/>
      </rPr>
      <t>3.</t>
    </r>
    <r>
      <rPr>
        <sz val="14"/>
        <rFont val="宋体"/>
        <charset val="134"/>
      </rPr>
      <t>配套设施项目</t>
    </r>
  </si>
  <si>
    <r>
      <rPr>
        <sz val="14"/>
        <rFont val="宋体"/>
        <charset val="134"/>
      </rPr>
      <t>①小型农田水利设施建设</t>
    </r>
  </si>
  <si>
    <r>
      <rPr>
        <sz val="12"/>
        <color theme="1"/>
        <rFont val="Times New Roman"/>
        <charset val="134"/>
      </rPr>
      <t>2026</t>
    </r>
    <r>
      <rPr>
        <sz val="12"/>
        <color theme="1"/>
        <rFont val="宋体"/>
        <charset val="134"/>
      </rPr>
      <t>年留坝县青桥驿镇农业生产性用水设施项目</t>
    </r>
  </si>
  <si>
    <r>
      <rPr>
        <sz val="12"/>
        <color theme="1"/>
        <rFont val="宋体"/>
        <charset val="134"/>
      </rPr>
      <t>维修加固拦水坝</t>
    </r>
    <r>
      <rPr>
        <sz val="12"/>
        <color theme="1"/>
        <rFont val="Times New Roman"/>
        <charset val="134"/>
      </rPr>
      <t>6</t>
    </r>
    <r>
      <rPr>
        <sz val="12"/>
        <color theme="1"/>
        <rFont val="宋体"/>
        <charset val="134"/>
      </rPr>
      <t>座，改造提升堰渠</t>
    </r>
    <r>
      <rPr>
        <sz val="12"/>
        <color theme="1"/>
        <rFont val="Times New Roman"/>
        <charset val="134"/>
      </rPr>
      <t>3000</t>
    </r>
    <r>
      <rPr>
        <sz val="12"/>
        <color theme="1"/>
        <rFont val="宋体"/>
        <charset val="134"/>
      </rPr>
      <t>米、宽</t>
    </r>
    <r>
      <rPr>
        <sz val="12"/>
        <color theme="1"/>
        <rFont val="Times New Roman"/>
        <charset val="134"/>
      </rPr>
      <t>0.4</t>
    </r>
    <r>
      <rPr>
        <sz val="12"/>
        <color theme="1"/>
        <rFont val="宋体"/>
        <charset val="134"/>
      </rPr>
      <t>米，覆盖土地灌溉面积</t>
    </r>
    <r>
      <rPr>
        <sz val="12"/>
        <color theme="1"/>
        <rFont val="Times New Roman"/>
        <charset val="134"/>
      </rPr>
      <t>420</t>
    </r>
    <r>
      <rPr>
        <sz val="12"/>
        <color theme="1"/>
        <rFont val="宋体"/>
        <charset val="134"/>
      </rPr>
      <t>亩。</t>
    </r>
  </si>
  <si>
    <r>
      <rPr>
        <sz val="12"/>
        <color theme="1"/>
        <rFont val="宋体"/>
        <charset val="134"/>
      </rPr>
      <t>青桥驿镇</t>
    </r>
  </si>
  <si>
    <r>
      <rPr>
        <sz val="12"/>
        <color theme="1"/>
        <rFont val="宋体"/>
        <charset val="134"/>
      </rPr>
      <t>改善农户</t>
    </r>
    <r>
      <rPr>
        <sz val="12"/>
        <color theme="1"/>
        <rFont val="Times New Roman"/>
        <charset val="134"/>
      </rPr>
      <t>50</t>
    </r>
    <r>
      <rPr>
        <sz val="12"/>
        <color theme="1"/>
        <rFont val="宋体"/>
        <charset val="134"/>
      </rPr>
      <t>户</t>
    </r>
    <r>
      <rPr>
        <sz val="12"/>
        <color theme="1"/>
        <rFont val="Times New Roman"/>
        <charset val="134"/>
      </rPr>
      <t>186</t>
    </r>
    <r>
      <rPr>
        <sz val="12"/>
        <color theme="1"/>
        <rFont val="宋体"/>
        <charset val="134"/>
      </rPr>
      <t>人农业生产及生活条件、解决农业灌溉、务工增收，其中带动脱贫户和监测对象</t>
    </r>
    <r>
      <rPr>
        <sz val="12"/>
        <color theme="1"/>
        <rFont val="Times New Roman"/>
        <charset val="134"/>
      </rPr>
      <t>20</t>
    </r>
    <r>
      <rPr>
        <sz val="12"/>
        <color theme="1"/>
        <rFont val="宋体"/>
        <charset val="134"/>
      </rPr>
      <t>户</t>
    </r>
    <r>
      <rPr>
        <sz val="12"/>
        <color theme="1"/>
        <rFont val="Times New Roman"/>
        <charset val="134"/>
      </rPr>
      <t>51</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</si>
  <si>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宋体"/>
        <charset val="134"/>
      </rPr>
      <t>改善农业生产及生活条件、解决农业灌溉、务工增收</t>
    </r>
  </si>
  <si>
    <r>
      <rPr>
        <sz val="12"/>
        <color theme="1"/>
        <rFont val="宋体"/>
        <charset val="134"/>
      </rPr>
      <t>青桥驿镇人民政府</t>
    </r>
  </si>
  <si>
    <r>
      <rPr>
        <sz val="12"/>
        <color theme="1"/>
        <rFont val="Times New Roman"/>
        <charset val="134"/>
      </rPr>
      <t>2026</t>
    </r>
    <r>
      <rPr>
        <sz val="12"/>
        <color theme="1"/>
        <rFont val="宋体"/>
        <charset val="134"/>
      </rPr>
      <t>年留坝县马道镇农业生产性用水设施建设项目</t>
    </r>
  </si>
  <si>
    <t>龙潭坝村：新建四组矩形灌溉渠140米、宽0.4米，修复渠首1处，覆盖土地灌溉面积85亩；
小东沟村：新建矩形灌溉渠1000米、宽0.4米，覆盖土地灌溉面积70亩。                                                                                 二郎庙村：修复拦水坝1座，长6米，高3米，修复渠首1处，覆盖土地灌溉面积60亩。</t>
  </si>
  <si>
    <r>
      <rPr>
        <sz val="12"/>
        <color theme="1"/>
        <rFont val="宋体"/>
        <charset val="134"/>
      </rPr>
      <t>马道镇</t>
    </r>
    <r>
      <rPr>
        <sz val="12"/>
        <color theme="1"/>
        <rFont val="Times New Roman"/>
        <charset val="134"/>
      </rPr>
      <t xml:space="preserve">
</t>
    </r>
    <r>
      <rPr>
        <sz val="12"/>
        <color theme="1"/>
        <rFont val="宋体"/>
        <charset val="134"/>
      </rPr>
      <t>龙潭坝村、</t>
    </r>
    <r>
      <rPr>
        <sz val="12"/>
        <color theme="1"/>
        <rFont val="Times New Roman"/>
        <charset val="134"/>
      </rPr>
      <t xml:space="preserve">
</t>
    </r>
    <r>
      <rPr>
        <sz val="12"/>
        <color theme="1"/>
        <rFont val="宋体"/>
        <charset val="134"/>
      </rPr>
      <t>小东沟村</t>
    </r>
  </si>
  <si>
    <r>
      <rPr>
        <sz val="12"/>
        <color theme="1"/>
        <rFont val="宋体"/>
        <charset val="134"/>
      </rPr>
      <t>改善农户</t>
    </r>
    <r>
      <rPr>
        <sz val="12"/>
        <color theme="1"/>
        <rFont val="Times New Roman"/>
        <charset val="134"/>
      </rPr>
      <t>71</t>
    </r>
    <r>
      <rPr>
        <sz val="12"/>
        <color theme="1"/>
        <rFont val="宋体"/>
        <charset val="134"/>
      </rPr>
      <t>户</t>
    </r>
    <r>
      <rPr>
        <sz val="12"/>
        <color theme="1"/>
        <rFont val="Times New Roman"/>
        <charset val="134"/>
      </rPr>
      <t>230</t>
    </r>
    <r>
      <rPr>
        <sz val="12"/>
        <color theme="1"/>
        <rFont val="宋体"/>
        <charset val="134"/>
      </rPr>
      <t>人农业生产及生活条件、解决农业灌溉、务工增收，其中脱贫户及监测对象</t>
    </r>
    <r>
      <rPr>
        <sz val="12"/>
        <color theme="1"/>
        <rFont val="Times New Roman"/>
        <charset val="134"/>
      </rPr>
      <t>27</t>
    </r>
    <r>
      <rPr>
        <sz val="12"/>
        <color theme="1"/>
        <rFont val="宋体"/>
        <charset val="134"/>
      </rPr>
      <t>户</t>
    </r>
    <r>
      <rPr>
        <sz val="12"/>
        <color theme="1"/>
        <rFont val="Times New Roman"/>
        <charset val="134"/>
      </rPr>
      <t>80</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</si>
  <si>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Times New Roman"/>
        <charset val="134"/>
      </rPr>
      <t>2026</t>
    </r>
    <r>
      <rPr>
        <sz val="12"/>
        <color theme="1"/>
        <rFont val="宋体"/>
        <charset val="134"/>
      </rPr>
      <t>年留坝县武关驿镇武曲铺村、孔雀台村农业生产性用水设施项目</t>
    </r>
  </si>
  <si>
    <r>
      <rPr>
        <sz val="12"/>
        <color theme="1"/>
        <rFont val="宋体"/>
        <charset val="134"/>
      </rPr>
      <t>武曲铺村：建设堰渠</t>
    </r>
    <r>
      <rPr>
        <sz val="12"/>
        <color theme="1"/>
        <rFont val="Times New Roman"/>
        <charset val="134"/>
      </rPr>
      <t>1000</t>
    </r>
    <r>
      <rPr>
        <sz val="12"/>
        <color theme="1"/>
        <rFont val="宋体"/>
        <charset val="134"/>
      </rPr>
      <t>米、宽</t>
    </r>
    <r>
      <rPr>
        <sz val="12"/>
        <color theme="1"/>
        <rFont val="Times New Roman"/>
        <charset val="134"/>
      </rPr>
      <t>0.8</t>
    </r>
    <r>
      <rPr>
        <sz val="12"/>
        <color theme="1"/>
        <rFont val="宋体"/>
        <charset val="134"/>
      </rPr>
      <t>米；田坝组建设护坡</t>
    </r>
    <r>
      <rPr>
        <sz val="12"/>
        <color theme="1"/>
        <rFont val="Times New Roman"/>
        <charset val="134"/>
      </rPr>
      <t>120</t>
    </r>
    <r>
      <rPr>
        <sz val="12"/>
        <color theme="1"/>
        <rFont val="宋体"/>
        <charset val="134"/>
      </rPr>
      <t>米，高</t>
    </r>
    <r>
      <rPr>
        <sz val="12"/>
        <color theme="1"/>
        <rFont val="Times New Roman"/>
        <charset val="134"/>
      </rPr>
      <t>2</t>
    </r>
    <r>
      <rPr>
        <sz val="12"/>
        <color theme="1"/>
        <rFont val="宋体"/>
        <charset val="134"/>
      </rPr>
      <t>米，覆盖土地灌溉面积18</t>
    </r>
    <r>
      <rPr>
        <sz val="12"/>
        <color theme="1"/>
        <rFont val="Times New Roman"/>
        <charset val="134"/>
      </rPr>
      <t>2</t>
    </r>
    <r>
      <rPr>
        <sz val="12"/>
        <color theme="1"/>
        <rFont val="宋体"/>
        <charset val="134"/>
      </rPr>
      <t>亩。                                                              孔雀台村：郑家坝组新建拦水坝1座6米，新建堰渠1400米矩形渠、宽0.6米；孔雀台组新建拦水坝1座5米、堰渠200米矩形渠、宽0.6米，改建堰渠700米，覆盖土地灌溉面积240亩。</t>
    </r>
  </si>
  <si>
    <t>武关驿镇武曲铺村、孔雀台村</t>
  </si>
  <si>
    <r>
      <rPr>
        <sz val="12"/>
        <color theme="1"/>
        <rFont val="宋体"/>
        <charset val="134"/>
      </rPr>
      <t>改善农户</t>
    </r>
    <r>
      <rPr>
        <sz val="12"/>
        <color theme="1"/>
        <rFont val="Times New Roman"/>
        <charset val="134"/>
      </rPr>
      <t>98</t>
    </r>
    <r>
      <rPr>
        <sz val="12"/>
        <color theme="1"/>
        <rFont val="宋体"/>
        <charset val="134"/>
      </rPr>
      <t>户</t>
    </r>
    <r>
      <rPr>
        <sz val="12"/>
        <color theme="1"/>
        <rFont val="Times New Roman"/>
        <charset val="134"/>
      </rPr>
      <t>356</t>
    </r>
    <r>
      <rPr>
        <sz val="12"/>
        <color theme="1"/>
        <rFont val="宋体"/>
        <charset val="134"/>
      </rPr>
      <t>人农业生产及生活条件、解决农业灌溉、务工增收，其中受益脱贫户</t>
    </r>
    <r>
      <rPr>
        <sz val="12"/>
        <color theme="1"/>
        <rFont val="Times New Roman"/>
        <charset val="134"/>
      </rPr>
      <t>47</t>
    </r>
    <r>
      <rPr>
        <sz val="12"/>
        <color theme="1"/>
        <rFont val="宋体"/>
        <charset val="134"/>
      </rPr>
      <t>户</t>
    </r>
    <r>
      <rPr>
        <sz val="12"/>
        <color theme="1"/>
        <rFont val="Times New Roman"/>
        <charset val="134"/>
      </rPr>
      <t>132</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</si>
  <si>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Times New Roman"/>
        <charset val="134"/>
      </rPr>
      <t>2026</t>
    </r>
    <r>
      <rPr>
        <sz val="12"/>
        <color theme="1"/>
        <rFont val="宋体"/>
        <charset val="134"/>
      </rPr>
      <t>年留坝县火烧店镇中西沟村农业生产性用水建设项目</t>
    </r>
  </si>
  <si>
    <r>
      <rPr>
        <sz val="12"/>
        <rFont val="宋体"/>
        <charset val="134"/>
      </rPr>
      <t>新建中西沟村堰渠3500米（均宽</t>
    </r>
    <r>
      <rPr>
        <sz val="12"/>
        <rFont val="Times New Roman"/>
        <charset val="134"/>
      </rPr>
      <t>40</t>
    </r>
    <r>
      <rPr>
        <sz val="12"/>
        <rFont val="宋体"/>
        <charset val="134"/>
      </rPr>
      <t>厘米），修复月亮河桥拦水坝一座，改建主堰渠</t>
    </r>
    <r>
      <rPr>
        <sz val="12"/>
        <rFont val="Times New Roman"/>
        <charset val="134"/>
      </rPr>
      <t>230</t>
    </r>
    <r>
      <rPr>
        <sz val="12"/>
        <rFont val="宋体"/>
        <charset val="134"/>
      </rPr>
      <t>米（宽</t>
    </r>
    <r>
      <rPr>
        <sz val="12"/>
        <rFont val="Times New Roman"/>
        <charset val="134"/>
      </rPr>
      <t>0.7</t>
    </r>
    <r>
      <rPr>
        <sz val="12"/>
        <rFont val="宋体"/>
        <charset val="134"/>
      </rPr>
      <t>米），覆盖土地灌溉面积400亩。</t>
    </r>
  </si>
  <si>
    <r>
      <rPr>
        <sz val="12"/>
        <color theme="1"/>
        <rFont val="宋体"/>
        <charset val="134"/>
      </rPr>
      <t>改善农户</t>
    </r>
    <r>
      <rPr>
        <sz val="12"/>
        <color theme="1"/>
        <rFont val="Times New Roman"/>
        <charset val="134"/>
      </rPr>
      <t>89</t>
    </r>
    <r>
      <rPr>
        <sz val="12"/>
        <color theme="1"/>
        <rFont val="宋体"/>
        <charset val="134"/>
      </rPr>
      <t>户</t>
    </r>
    <r>
      <rPr>
        <sz val="12"/>
        <color theme="1"/>
        <rFont val="Times New Roman"/>
        <charset val="134"/>
      </rPr>
      <t>193</t>
    </r>
    <r>
      <rPr>
        <sz val="12"/>
        <color theme="1"/>
        <rFont val="宋体"/>
        <charset val="134"/>
      </rPr>
      <t>人农业生产及生活条件、解决农业灌溉、务工增收，其中脱贫户和监测对象</t>
    </r>
    <r>
      <rPr>
        <sz val="12"/>
        <color theme="1"/>
        <rFont val="Times New Roman"/>
        <charset val="134"/>
      </rPr>
      <t>30</t>
    </r>
    <r>
      <rPr>
        <sz val="12"/>
        <color theme="1"/>
        <rFont val="宋体"/>
        <charset val="134"/>
      </rPr>
      <t>户</t>
    </r>
    <r>
      <rPr>
        <sz val="12"/>
        <color theme="1"/>
        <rFont val="Times New Roman"/>
        <charset val="134"/>
      </rPr>
      <t>67</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</si>
  <si>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宋体"/>
        <charset val="134"/>
      </rPr>
      <t>王熙</t>
    </r>
  </si>
  <si>
    <r>
      <rPr>
        <sz val="12"/>
        <color theme="1"/>
        <rFont val="Times New Roman"/>
        <charset val="134"/>
      </rPr>
      <t>2026</t>
    </r>
    <r>
      <rPr>
        <sz val="12"/>
        <color theme="1"/>
        <rFont val="宋体"/>
        <charset val="134"/>
      </rPr>
      <t>年留坝县火烧店镇火烧店镇望星台村、天星亮村、石家院村农业生产性用水项目</t>
    </r>
  </si>
  <si>
    <t>望星台村：新建60渠道800米，40渠道1400米，修复拦水坝2处，加固渠道护坎130米，覆盖土地灌溉面积80亩。
天星亮村：修复40渠道900米，覆盖土地灌溉面积70亩。
石家院村：修复40堰渠200米，修复拦水坝1处。改建石家院村四组旧水库，建设浆砌挡墙210米（均高2米），砂石路350米（均宽2米），水库清淤4000立方米，覆盖土地灌溉面积350亩。</t>
  </si>
  <si>
    <t>火烧店镇望星台村、天星亮村、石家院村</t>
  </si>
  <si>
    <r>
      <rPr>
        <sz val="12"/>
        <color theme="1"/>
        <rFont val="宋体"/>
        <charset val="134"/>
      </rPr>
      <t>改善农户</t>
    </r>
    <r>
      <rPr>
        <sz val="12"/>
        <color theme="1"/>
        <rFont val="Times New Roman"/>
        <charset val="134"/>
      </rPr>
      <t>102</t>
    </r>
    <r>
      <rPr>
        <sz val="12"/>
        <color theme="1"/>
        <rFont val="宋体"/>
        <charset val="134"/>
      </rPr>
      <t>户</t>
    </r>
    <r>
      <rPr>
        <sz val="12"/>
        <color theme="1"/>
        <rFont val="Times New Roman"/>
        <charset val="134"/>
      </rPr>
      <t>256</t>
    </r>
    <r>
      <rPr>
        <sz val="12"/>
        <color theme="1"/>
        <rFont val="宋体"/>
        <charset val="134"/>
      </rPr>
      <t>人农业生产及生活条件、解决农业灌溉、务工增收，其中脱贫户和监测对象</t>
    </r>
    <r>
      <rPr>
        <sz val="12"/>
        <color theme="1"/>
        <rFont val="Times New Roman"/>
        <charset val="134"/>
      </rPr>
      <t>41</t>
    </r>
    <r>
      <rPr>
        <sz val="12"/>
        <color theme="1"/>
        <rFont val="宋体"/>
        <charset val="134"/>
      </rPr>
      <t>户</t>
    </r>
    <r>
      <rPr>
        <sz val="12"/>
        <color theme="1"/>
        <rFont val="Times New Roman"/>
        <charset val="134"/>
      </rPr>
      <t>96</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</si>
  <si>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Times New Roman"/>
        <charset val="134"/>
      </rPr>
      <t>2026</t>
    </r>
    <r>
      <rPr>
        <sz val="12"/>
        <color theme="1"/>
        <rFont val="宋体"/>
        <charset val="134"/>
      </rPr>
      <t>年留坝县紫柏街道办事处农业生产性用水设施项目</t>
    </r>
  </si>
  <si>
    <r>
      <rPr>
        <sz val="12"/>
        <color theme="1"/>
        <rFont val="宋体"/>
        <charset val="134"/>
      </rPr>
      <t>小留坝村修复一组堰渠1000米，维修加固拦水坝2处，修复截水闸1座；淘沙坝村修复渗漏堰渠800米，加固截水坝</t>
    </r>
    <r>
      <rPr>
        <sz val="12"/>
        <color theme="1"/>
        <rFont val="Times New Roman"/>
        <charset val="134"/>
      </rPr>
      <t>1</t>
    </r>
    <r>
      <rPr>
        <sz val="12"/>
        <color theme="1"/>
        <rFont val="宋体"/>
        <charset val="134"/>
      </rPr>
      <t>处；大滩村维修截水坝</t>
    </r>
    <r>
      <rPr>
        <sz val="12"/>
        <color theme="1"/>
        <rFont val="Times New Roman"/>
        <charset val="134"/>
      </rPr>
      <t>1</t>
    </r>
    <r>
      <rPr>
        <sz val="12"/>
        <color theme="1"/>
        <rFont val="宋体"/>
        <charset val="134"/>
      </rPr>
      <t>处，新建40堰渠5</t>
    </r>
    <r>
      <rPr>
        <sz val="12"/>
        <color theme="1"/>
        <rFont val="Times New Roman"/>
        <charset val="134"/>
      </rPr>
      <t>00</t>
    </r>
    <r>
      <rPr>
        <sz val="12"/>
        <color theme="1"/>
        <rFont val="宋体"/>
        <charset val="134"/>
      </rPr>
      <t>米，新建灌溉管网1000米，覆盖土地灌溉面积220亩。</t>
    </r>
  </si>
  <si>
    <t>紫柏街道办事处小留坝村、淘沙坝村、大滩村</t>
  </si>
  <si>
    <r>
      <rPr>
        <sz val="12"/>
        <color theme="1"/>
        <rFont val="宋体"/>
        <charset val="134"/>
      </rPr>
      <t>改善农户</t>
    </r>
    <r>
      <rPr>
        <sz val="12"/>
        <color theme="1"/>
        <rFont val="Times New Roman"/>
        <charset val="134"/>
      </rPr>
      <t>98</t>
    </r>
    <r>
      <rPr>
        <sz val="12"/>
        <color theme="1"/>
        <rFont val="宋体"/>
        <charset val="134"/>
      </rPr>
      <t>户</t>
    </r>
    <r>
      <rPr>
        <sz val="12"/>
        <color theme="1"/>
        <rFont val="Times New Roman"/>
        <charset val="134"/>
      </rPr>
      <t>274</t>
    </r>
    <r>
      <rPr>
        <sz val="12"/>
        <color theme="1"/>
        <rFont val="宋体"/>
        <charset val="134"/>
      </rPr>
      <t>人农业生产及生活条件、解决农业灌溉、务工增收，其中脱贫户和监测对象</t>
    </r>
    <r>
      <rPr>
        <sz val="12"/>
        <color theme="1"/>
        <rFont val="Times New Roman"/>
        <charset val="134"/>
      </rPr>
      <t>25</t>
    </r>
    <r>
      <rPr>
        <sz val="12"/>
        <color theme="1"/>
        <rFont val="宋体"/>
        <charset val="134"/>
      </rPr>
      <t>户</t>
    </r>
    <r>
      <rPr>
        <sz val="12"/>
        <color theme="1"/>
        <rFont val="Times New Roman"/>
        <charset val="134"/>
      </rPr>
      <t>89</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</si>
  <si>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rFont val="Times New Roman"/>
        <charset val="134"/>
      </rPr>
      <t>2026</t>
    </r>
    <r>
      <rPr>
        <sz val="12"/>
        <rFont val="宋体"/>
        <charset val="134"/>
      </rPr>
      <t>年留坝县留侯镇火烧关村生产用水建设项目</t>
    </r>
  </si>
  <si>
    <r>
      <rPr>
        <sz val="12"/>
        <rFont val="宋体"/>
        <charset val="134"/>
      </rPr>
      <t>新建灌溉渠</t>
    </r>
    <r>
      <rPr>
        <sz val="12"/>
        <rFont val="Times New Roman"/>
        <charset val="134"/>
      </rPr>
      <t>1400</t>
    </r>
    <r>
      <rPr>
        <sz val="12"/>
        <rFont val="宋体"/>
        <charset val="134"/>
      </rPr>
      <t>米，均宽0.8米，截水坝2处；开展渠道清淤、修复500米，覆盖土地灌溉面积150亩。</t>
    </r>
  </si>
  <si>
    <t>留侯镇火烧关村</t>
  </si>
  <si>
    <t>改善农户27户90人农业生产及生活条件、解决农业灌溉、务工增收，其中受益脱贫户9户26人。项目采取以工代赈方式，带动群众通过务工增收，发放劳务报酬比例不得低于18%。村集体明确管护运营人员，确保持续发挥效益，项目形成经营性资产归村集体所有。</t>
  </si>
  <si>
    <t>改善农业生产及生活条件、解决农业灌溉、务工增收</t>
  </si>
  <si>
    <t>留侯镇人民政府</t>
  </si>
  <si>
    <t>2026年1月-12月</t>
  </si>
  <si>
    <r>
      <rPr>
        <sz val="12"/>
        <rFont val="Times New Roman"/>
        <charset val="134"/>
      </rPr>
      <t>2025</t>
    </r>
    <r>
      <rPr>
        <sz val="12"/>
        <rFont val="宋体"/>
        <charset val="134"/>
      </rPr>
      <t>年</t>
    </r>
    <r>
      <rPr>
        <sz val="12"/>
        <rFont val="Times New Roman"/>
        <charset val="134"/>
      </rPr>
      <t>4</t>
    </r>
    <r>
      <rPr>
        <sz val="12"/>
        <rFont val="宋体"/>
        <charset val="134"/>
      </rPr>
      <t>季度</t>
    </r>
  </si>
  <si>
    <r>
      <rPr>
        <sz val="12"/>
        <color theme="1"/>
        <rFont val="Times New Roman"/>
        <charset val="134"/>
      </rPr>
      <t>2026</t>
    </r>
    <r>
      <rPr>
        <sz val="12"/>
        <color theme="1"/>
        <rFont val="宋体"/>
        <charset val="134"/>
      </rPr>
      <t>年留坝县玉皇庙镇娘娘庙村、石窑坝村农业生产性用水设施建设项目</t>
    </r>
  </si>
  <si>
    <r>
      <rPr>
        <sz val="12"/>
        <color theme="1"/>
        <rFont val="宋体"/>
        <charset val="134"/>
      </rPr>
      <t>修复娘娘庙村一组堰渠</t>
    </r>
    <r>
      <rPr>
        <sz val="12"/>
        <color theme="1"/>
        <rFont val="Times New Roman"/>
        <charset val="134"/>
      </rPr>
      <t>100</t>
    </r>
    <r>
      <rPr>
        <sz val="12"/>
        <color theme="1"/>
        <rFont val="宋体"/>
        <charset val="134"/>
      </rPr>
      <t>米，修建拦水坝</t>
    </r>
    <r>
      <rPr>
        <sz val="12"/>
        <color theme="1"/>
        <rFont val="Times New Roman"/>
        <charset val="134"/>
      </rPr>
      <t>1</t>
    </r>
    <r>
      <rPr>
        <sz val="12"/>
        <color theme="1"/>
        <rFont val="宋体"/>
        <charset val="134"/>
      </rPr>
      <t>座；新建二组截水坝</t>
    </r>
    <r>
      <rPr>
        <sz val="12"/>
        <color theme="1"/>
        <rFont val="Times New Roman"/>
        <charset val="134"/>
      </rPr>
      <t>1</t>
    </r>
    <r>
      <rPr>
        <sz val="12"/>
        <color theme="1"/>
        <rFont val="宋体"/>
        <charset val="134"/>
      </rPr>
      <t>座，修建堰渠</t>
    </r>
    <r>
      <rPr>
        <sz val="12"/>
        <color theme="1"/>
        <rFont val="Times New Roman"/>
        <charset val="134"/>
      </rPr>
      <t>100</t>
    </r>
    <r>
      <rPr>
        <sz val="12"/>
        <color theme="1"/>
        <rFont val="宋体"/>
        <charset val="134"/>
      </rPr>
      <t>米，修复堰渠</t>
    </r>
    <r>
      <rPr>
        <sz val="12"/>
        <color theme="1"/>
        <rFont val="Times New Roman"/>
        <charset val="134"/>
      </rPr>
      <t>500</t>
    </r>
    <r>
      <rPr>
        <sz val="12"/>
        <color theme="1"/>
        <rFont val="宋体"/>
        <charset val="134"/>
      </rPr>
      <t>米；修复三组堰渠</t>
    </r>
    <r>
      <rPr>
        <sz val="12"/>
        <color theme="1"/>
        <rFont val="Times New Roman"/>
        <charset val="134"/>
      </rPr>
      <t>300</t>
    </r>
    <r>
      <rPr>
        <sz val="12"/>
        <color theme="1"/>
        <rFont val="宋体"/>
        <charset val="134"/>
      </rPr>
      <t>米。                                                      重建石窑坝村四组拦水坝</t>
    </r>
    <r>
      <rPr>
        <sz val="12"/>
        <color theme="1"/>
        <rFont val="Times New Roman"/>
        <charset val="134"/>
      </rPr>
      <t>1</t>
    </r>
    <r>
      <rPr>
        <sz val="12"/>
        <color theme="1"/>
        <rFont val="宋体"/>
        <charset val="134"/>
      </rPr>
      <t>座，修建堰渠</t>
    </r>
    <r>
      <rPr>
        <sz val="12"/>
        <color theme="1"/>
        <rFont val="Times New Roman"/>
        <charset val="134"/>
      </rPr>
      <t>300</t>
    </r>
    <r>
      <rPr>
        <sz val="12"/>
        <color theme="1"/>
        <rFont val="宋体"/>
        <charset val="134"/>
      </rPr>
      <t>米；修复二组拦水坝</t>
    </r>
    <r>
      <rPr>
        <sz val="12"/>
        <color theme="1"/>
        <rFont val="Times New Roman"/>
        <charset val="134"/>
      </rPr>
      <t>1</t>
    </r>
    <r>
      <rPr>
        <sz val="12"/>
        <color theme="1"/>
        <rFont val="宋体"/>
        <charset val="134"/>
      </rPr>
      <t>处，覆盖土地灌溉面积300亩。</t>
    </r>
  </si>
  <si>
    <t>改建</t>
  </si>
  <si>
    <t>玉皇庙镇娘娘庙村、石窑坝村</t>
  </si>
  <si>
    <t>改善农户63户194人农业生产及生活条件、解决农业灌溉、务工增收，其中脱贫户和监测对象9户19人。项目采取以工代赈方式，带动群众通过务工增收，发放劳务报酬比例不得低于18%。村集体明确管护运营人员，确保持续发挥效益，项目形成经营性资产归村集体所有。</t>
  </si>
  <si>
    <r>
      <rPr>
        <sz val="12"/>
        <rFont val="Times New Roman"/>
        <charset val="134"/>
      </rPr>
      <t>2026</t>
    </r>
    <r>
      <rPr>
        <sz val="12"/>
        <rFont val="宋体"/>
        <charset val="134"/>
      </rPr>
      <t>年留坝县江口镇河西社区、洪武村、田坝村农业生产性用水设施项目</t>
    </r>
  </si>
  <si>
    <t>河西社区：修建80堰渠550米并加盖300米盖板，40堰渠1100米，修建350米生产道路，修复拦水坝一处，覆盖土地灌溉面积220亩。                                 洪武村：修复拦水坝1座，长25米，高5米，宽1.2米，清理渠道1500米，新建堰渠100米，覆盖土地灌溉面积80亩。                                                田坝村：修复二组撞拦水坝一座长70米，高5米，修复水毁堰渠长100米，宽80公分。二组青边新建拦水坝一长70米，高5米，新建水毁堰渠长120米，宽1米，覆盖土地灌溉面积250亩。</t>
  </si>
  <si>
    <t>河西社区、洪武村、田坝村</t>
  </si>
  <si>
    <r>
      <rPr>
        <sz val="12"/>
        <color theme="1"/>
        <rFont val="宋体"/>
        <charset val="134"/>
      </rPr>
      <t>改善农户</t>
    </r>
    <r>
      <rPr>
        <sz val="12"/>
        <color theme="1"/>
        <rFont val="Times New Roman"/>
        <charset val="134"/>
      </rPr>
      <t>111</t>
    </r>
    <r>
      <rPr>
        <sz val="12"/>
        <color theme="1"/>
        <rFont val="宋体"/>
        <charset val="134"/>
      </rPr>
      <t>户287人农业生产及生活条件、解决农业灌溉、务工增收，其中脱贫户和监测对象23户86人。项目采取以工代赈方式，带动群众通过务工增收，发放劳务报酬比例不得低于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</si>
  <si>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t>0916-3988271</t>
  </si>
  <si>
    <r>
      <rPr>
        <sz val="14"/>
        <rFont val="宋体"/>
        <charset val="134"/>
      </rPr>
      <t>②产业园（区）</t>
    </r>
  </si>
  <si>
    <r>
      <rPr>
        <sz val="14"/>
        <rFont val="Times New Roman"/>
        <charset val="134"/>
      </rPr>
      <t>4.</t>
    </r>
    <r>
      <rPr>
        <sz val="14"/>
        <rFont val="宋体"/>
        <charset val="134"/>
      </rPr>
      <t>产业服务支撑项目</t>
    </r>
  </si>
  <si>
    <r>
      <rPr>
        <sz val="14"/>
        <rFont val="宋体"/>
        <charset val="134"/>
      </rPr>
      <t>①智慧农业</t>
    </r>
  </si>
  <si>
    <r>
      <rPr>
        <sz val="14"/>
        <rFont val="宋体"/>
        <charset val="134"/>
      </rPr>
      <t>②科技服务</t>
    </r>
  </si>
  <si>
    <r>
      <rPr>
        <sz val="14"/>
        <rFont val="宋体"/>
        <charset val="134"/>
      </rPr>
      <t>③人才培养</t>
    </r>
  </si>
  <si>
    <r>
      <rPr>
        <sz val="12"/>
        <color theme="1"/>
        <rFont val="Times New Roman"/>
        <charset val="134"/>
      </rPr>
      <t>2026</t>
    </r>
    <r>
      <rPr>
        <sz val="12"/>
        <color theme="1"/>
        <rFont val="宋体"/>
        <charset val="134"/>
      </rPr>
      <t>年留坝县致富带头人培训项目</t>
    </r>
  </si>
  <si>
    <r>
      <rPr>
        <sz val="12"/>
        <color rgb="FF000000"/>
        <rFont val="宋体"/>
        <charset val="134"/>
      </rPr>
      <t>按照留坝县产业发展实际，在全县</t>
    </r>
    <r>
      <rPr>
        <sz val="12"/>
        <color rgb="FF000000"/>
        <rFont val="Times New Roman"/>
        <charset val="134"/>
      </rPr>
      <t>39</t>
    </r>
    <r>
      <rPr>
        <sz val="12"/>
        <color rgb="FF000000"/>
        <rFont val="宋体"/>
        <charset val="134"/>
      </rPr>
      <t>个脱贫村每村培育</t>
    </r>
    <r>
      <rPr>
        <sz val="12"/>
        <color rgb="FF000000"/>
        <rFont val="Times New Roman"/>
        <charset val="134"/>
      </rPr>
      <t>3</t>
    </r>
    <r>
      <rPr>
        <sz val="12"/>
        <color rgb="FF000000"/>
        <rFont val="宋体"/>
        <charset val="134"/>
      </rPr>
      <t>名致富带头人，主要从中药材种植、有机蔬菜种植、食用菌栽培技术，电商平台创建与直播带货等方面进行培训，并针对培训内容安排在市内周边县区实地观摩学习。</t>
    </r>
  </si>
  <si>
    <r>
      <rPr>
        <sz val="12"/>
        <color theme="1"/>
        <rFont val="宋体"/>
        <charset val="134"/>
      </rPr>
      <t>全县</t>
    </r>
    <r>
      <rPr>
        <sz val="12"/>
        <color theme="1"/>
        <rFont val="Times New Roman"/>
        <charset val="134"/>
      </rPr>
      <t>8</t>
    </r>
    <r>
      <rPr>
        <sz val="12"/>
        <color theme="1"/>
        <rFont val="宋体"/>
        <charset val="134"/>
      </rPr>
      <t>个镇（街道）</t>
    </r>
    <r>
      <rPr>
        <sz val="12"/>
        <color theme="1"/>
        <rFont val="Times New Roman"/>
        <charset val="134"/>
      </rPr>
      <t xml:space="preserve">
39</t>
    </r>
    <r>
      <rPr>
        <sz val="12"/>
        <color theme="1"/>
        <rFont val="宋体"/>
        <charset val="134"/>
      </rPr>
      <t>个脱贫村</t>
    </r>
  </si>
  <si>
    <r>
      <rPr>
        <sz val="12"/>
        <color rgb="FF000000"/>
        <rFont val="宋体"/>
        <charset val="134"/>
      </rPr>
      <t>着力提升</t>
    </r>
    <r>
      <rPr>
        <sz val="12"/>
        <color rgb="FF000000"/>
        <rFont val="Times New Roman"/>
        <charset val="134"/>
      </rPr>
      <t>117</t>
    </r>
    <r>
      <rPr>
        <sz val="12"/>
        <color rgb="FF000000"/>
        <rFont val="宋体"/>
        <charset val="134"/>
      </rPr>
      <t>名农村致富带头人综合能力，间接带动脱贫人口和监测对象</t>
    </r>
    <r>
      <rPr>
        <sz val="12"/>
        <color rgb="FF000000"/>
        <rFont val="Times New Roman"/>
        <charset val="134"/>
      </rPr>
      <t>300</t>
    </r>
    <r>
      <rPr>
        <sz val="12"/>
        <color rgb="FF000000"/>
        <rFont val="宋体"/>
        <charset val="134"/>
      </rPr>
      <t>名，实现人均增收</t>
    </r>
    <r>
      <rPr>
        <sz val="12"/>
        <color rgb="FF000000"/>
        <rFont val="Times New Roman"/>
        <charset val="134"/>
      </rPr>
      <t>1000</t>
    </r>
    <r>
      <rPr>
        <sz val="12"/>
        <color rgb="FF000000"/>
        <rFont val="宋体"/>
        <charset val="134"/>
      </rPr>
      <t>元。</t>
    </r>
  </si>
  <si>
    <r>
      <rPr>
        <sz val="12"/>
        <color theme="1"/>
        <rFont val="宋体"/>
        <charset val="134"/>
      </rPr>
      <t>带动增收、提高自身素质</t>
    </r>
  </si>
  <si>
    <r>
      <rPr>
        <sz val="12"/>
        <color theme="1"/>
        <rFont val="Times New Roman"/>
        <charset val="134"/>
      </rPr>
      <t>2026</t>
    </r>
    <r>
      <rPr>
        <sz val="12"/>
        <color theme="1"/>
        <rFont val="宋体"/>
        <charset val="134"/>
      </rPr>
      <t>年留坝县林下中药材产业技术培训项目</t>
    </r>
  </si>
  <si>
    <r>
      <rPr>
        <sz val="12"/>
        <color rgb="FF000000"/>
        <rFont val="宋体"/>
        <charset val="134"/>
      </rPr>
      <t>聘请院校专家教授、中药材种植、加工、销售技术能手，围绕西洋参、猪苓、天麻、淫羊藿、黄精等中药材产业，对我县中药材种植户、收购加工企业人员、专业技术人员等开展中药材技术培训，</t>
    </r>
    <r>
      <rPr>
        <sz val="12"/>
        <color rgb="FF000000"/>
        <rFont val="Times New Roman"/>
        <charset val="134"/>
      </rPr>
      <t>GAP</t>
    </r>
    <r>
      <rPr>
        <sz val="12"/>
        <color rgb="FF000000"/>
        <rFont val="宋体"/>
        <charset val="134"/>
      </rPr>
      <t>药源基地培训，组织外出参观学习，培训学员</t>
    </r>
    <r>
      <rPr>
        <sz val="12"/>
        <color rgb="FF000000"/>
        <rFont val="Times New Roman"/>
        <charset val="134"/>
      </rPr>
      <t>300</t>
    </r>
    <r>
      <rPr>
        <sz val="12"/>
        <color rgb="FF000000"/>
        <rFont val="宋体"/>
        <charset val="134"/>
      </rPr>
      <t>人次；编印中药材技术资料</t>
    </r>
    <r>
      <rPr>
        <sz val="12"/>
        <color rgb="FF000000"/>
        <rFont val="Times New Roman"/>
        <charset val="134"/>
      </rPr>
      <t>300</t>
    </r>
    <r>
      <rPr>
        <sz val="12"/>
        <color rgb="FF000000"/>
        <rFont val="宋体"/>
        <charset val="134"/>
      </rPr>
      <t>册。</t>
    </r>
  </si>
  <si>
    <r>
      <rPr>
        <sz val="12"/>
        <color theme="1"/>
        <rFont val="宋体"/>
        <charset val="134"/>
      </rPr>
      <t>全县</t>
    </r>
    <r>
      <rPr>
        <sz val="12"/>
        <color theme="1"/>
        <rFont val="Times New Roman"/>
        <charset val="134"/>
      </rPr>
      <t>8</t>
    </r>
    <r>
      <rPr>
        <sz val="12"/>
        <color theme="1"/>
        <rFont val="宋体"/>
        <charset val="134"/>
      </rPr>
      <t>个镇（街道）</t>
    </r>
  </si>
  <si>
    <r>
      <rPr>
        <sz val="12"/>
        <color rgb="FF000000"/>
        <rFont val="宋体"/>
        <charset val="134"/>
      </rPr>
      <t>对全县中药材从业者进行技术培训，累计培训</t>
    </r>
    <r>
      <rPr>
        <sz val="12"/>
        <color rgb="FF000000"/>
        <rFont val="Times New Roman"/>
        <charset val="134"/>
      </rPr>
      <t>300</t>
    </r>
    <r>
      <rPr>
        <sz val="12"/>
        <color rgb="FF000000"/>
        <rFont val="宋体"/>
        <charset val="134"/>
      </rPr>
      <t>人次以上，组织技术人员到田间地头开展现场技术培训</t>
    </r>
    <r>
      <rPr>
        <sz val="12"/>
        <color rgb="FF000000"/>
        <rFont val="Times New Roman"/>
        <charset val="134"/>
      </rPr>
      <t>10</t>
    </r>
    <r>
      <rPr>
        <sz val="12"/>
        <color rgb="FF000000"/>
        <rFont val="宋体"/>
        <charset val="134"/>
      </rPr>
      <t>场次以上，其中服务脱贫户及监测对象</t>
    </r>
    <r>
      <rPr>
        <sz val="12"/>
        <color rgb="FF000000"/>
        <rFont val="Times New Roman"/>
        <charset val="134"/>
      </rPr>
      <t>15</t>
    </r>
    <r>
      <rPr>
        <sz val="12"/>
        <color rgb="FF000000"/>
        <rFont val="宋体"/>
        <charset val="134"/>
      </rPr>
      <t>人次以上，促进农户提升种植技术，户均增加经济收入</t>
    </r>
    <r>
      <rPr>
        <sz val="12"/>
        <color rgb="FF000000"/>
        <rFont val="Times New Roman"/>
        <charset val="134"/>
      </rPr>
      <t>2000</t>
    </r>
    <r>
      <rPr>
        <sz val="12"/>
        <color rgb="FF000000"/>
        <rFont val="宋体"/>
        <charset val="134"/>
      </rPr>
      <t>元。</t>
    </r>
  </si>
  <si>
    <r>
      <rPr>
        <sz val="12"/>
        <color theme="1"/>
        <rFont val="宋体"/>
        <charset val="134"/>
      </rPr>
      <t>提高生产技术、促进生产、增加收入</t>
    </r>
  </si>
  <si>
    <r>
      <rPr>
        <sz val="14"/>
        <rFont val="宋体"/>
        <charset val="134"/>
      </rPr>
      <t>④农业社会化服务</t>
    </r>
  </si>
  <si>
    <r>
      <rPr>
        <sz val="12"/>
        <color theme="1"/>
        <rFont val="Times New Roman"/>
        <charset val="134"/>
      </rPr>
      <t>2026</t>
    </r>
    <r>
      <rPr>
        <sz val="12"/>
        <color theme="1"/>
        <rFont val="宋体"/>
        <charset val="134"/>
      </rPr>
      <t>年留坝县脱贫户及监测对象产业奖补项目</t>
    </r>
  </si>
  <si>
    <r>
      <rPr>
        <sz val="12"/>
        <color theme="1"/>
        <rFont val="宋体"/>
        <charset val="134"/>
      </rPr>
      <t>按照《留坝县人民政府办公室关于印发留坝县脱贫户及监测户农业特色产业发展扶持鼓励办法</t>
    </r>
    <r>
      <rPr>
        <sz val="12"/>
        <color theme="1"/>
        <rFont val="Times New Roman"/>
        <charset val="134"/>
      </rPr>
      <t>(</t>
    </r>
    <r>
      <rPr>
        <sz val="12"/>
        <color theme="1"/>
        <rFont val="宋体"/>
        <charset val="134"/>
      </rPr>
      <t>修订</t>
    </r>
    <r>
      <rPr>
        <sz val="12"/>
        <color theme="1"/>
        <rFont val="Times New Roman"/>
        <charset val="134"/>
      </rPr>
      <t>)</t>
    </r>
    <r>
      <rPr>
        <sz val="12"/>
        <color theme="1"/>
        <rFont val="宋体"/>
        <charset val="134"/>
      </rPr>
      <t>的通知》（留政办发〔</t>
    </r>
    <r>
      <rPr>
        <sz val="12"/>
        <color theme="1"/>
        <rFont val="Times New Roman"/>
        <charset val="134"/>
      </rPr>
      <t>2024</t>
    </r>
    <r>
      <rPr>
        <sz val="12"/>
        <color theme="1"/>
        <rFont val="宋体"/>
        <charset val="134"/>
      </rPr>
      <t>〕</t>
    </r>
    <r>
      <rPr>
        <sz val="12"/>
        <color theme="1"/>
        <rFont val="Times New Roman"/>
        <charset val="134"/>
      </rPr>
      <t>20</t>
    </r>
    <r>
      <rPr>
        <sz val="12"/>
        <color theme="1"/>
        <rFont val="宋体"/>
        <charset val="134"/>
      </rPr>
      <t>号），对全县发展食用菌、土蜂、土猪、土鸡、林下仿野生西洋参、蔬菜等为主的</t>
    </r>
    <r>
      <rPr>
        <sz val="12"/>
        <color theme="1"/>
        <rFont val="Times New Roman"/>
        <charset val="134"/>
      </rPr>
      <t>“</t>
    </r>
    <r>
      <rPr>
        <sz val="12"/>
        <color theme="1"/>
        <rFont val="宋体"/>
        <charset val="134"/>
      </rPr>
      <t>四养一林</t>
    </r>
    <r>
      <rPr>
        <sz val="12"/>
        <color theme="1"/>
        <rFont val="Times New Roman"/>
        <charset val="134"/>
      </rPr>
      <t>”</t>
    </r>
    <r>
      <rPr>
        <sz val="12"/>
        <color theme="1"/>
        <rFont val="宋体"/>
        <charset val="134"/>
      </rPr>
      <t>主导产业，符合产业发展奖补政策的脱贫户及监测对象户进行奖补，资金直补到户。</t>
    </r>
  </si>
  <si>
    <r>
      <rPr>
        <sz val="12"/>
        <color theme="1"/>
        <rFont val="宋体"/>
        <charset val="134"/>
      </rPr>
      <t>鼓励带动全县脱贫户和监测对象</t>
    </r>
    <r>
      <rPr>
        <sz val="12"/>
        <color theme="1"/>
        <rFont val="Times New Roman"/>
        <charset val="134"/>
      </rPr>
      <t>1200</t>
    </r>
    <r>
      <rPr>
        <sz val="12"/>
        <color theme="1"/>
        <rFont val="宋体"/>
        <charset val="134"/>
      </rPr>
      <t>户</t>
    </r>
    <r>
      <rPr>
        <sz val="12"/>
        <color theme="1"/>
        <rFont val="Times New Roman"/>
        <charset val="134"/>
      </rPr>
      <t>3600</t>
    </r>
    <r>
      <rPr>
        <sz val="12"/>
        <color theme="1"/>
        <rFont val="宋体"/>
        <charset val="134"/>
      </rPr>
      <t>人发展约食用菌</t>
    </r>
    <r>
      <rPr>
        <sz val="12"/>
        <color theme="1"/>
        <rFont val="Times New Roman"/>
        <charset val="134"/>
      </rPr>
      <t>200</t>
    </r>
    <r>
      <rPr>
        <sz val="12"/>
        <color theme="1"/>
        <rFont val="宋体"/>
        <charset val="134"/>
      </rPr>
      <t>万袋、土蜂</t>
    </r>
    <r>
      <rPr>
        <sz val="12"/>
        <color theme="1"/>
        <rFont val="Times New Roman"/>
        <charset val="134"/>
      </rPr>
      <t>2000</t>
    </r>
    <r>
      <rPr>
        <sz val="12"/>
        <color theme="1"/>
        <rFont val="宋体"/>
        <charset val="134"/>
      </rPr>
      <t>桶、土猪</t>
    </r>
    <r>
      <rPr>
        <sz val="12"/>
        <color theme="1"/>
        <rFont val="Times New Roman"/>
        <charset val="134"/>
      </rPr>
      <t>1700</t>
    </r>
    <r>
      <rPr>
        <sz val="12"/>
        <color theme="1"/>
        <rFont val="宋体"/>
        <charset val="134"/>
      </rPr>
      <t>头、土鸡</t>
    </r>
    <r>
      <rPr>
        <sz val="12"/>
        <color theme="1"/>
        <rFont val="Times New Roman"/>
        <charset val="134"/>
      </rPr>
      <t>16000</t>
    </r>
    <r>
      <rPr>
        <sz val="12"/>
        <color theme="1"/>
        <rFont val="宋体"/>
        <charset val="134"/>
      </rPr>
      <t>只、林下仿野生西洋参</t>
    </r>
    <r>
      <rPr>
        <sz val="12"/>
        <color theme="1"/>
        <rFont val="Times New Roman"/>
        <charset val="134"/>
      </rPr>
      <t>10</t>
    </r>
    <r>
      <rPr>
        <sz val="12"/>
        <color theme="1"/>
        <rFont val="宋体"/>
        <charset val="134"/>
      </rPr>
      <t>亩、蔬菜</t>
    </r>
    <r>
      <rPr>
        <sz val="12"/>
        <color theme="1"/>
        <rFont val="Times New Roman"/>
        <charset val="134"/>
      </rPr>
      <t>60</t>
    </r>
    <r>
      <rPr>
        <sz val="12"/>
        <color theme="1"/>
        <rFont val="宋体"/>
        <charset val="134"/>
      </rPr>
      <t>亩等为主的</t>
    </r>
    <r>
      <rPr>
        <sz val="12"/>
        <color theme="1"/>
        <rFont val="Times New Roman"/>
        <charset val="134"/>
      </rPr>
      <t>“</t>
    </r>
    <r>
      <rPr>
        <sz val="12"/>
        <color theme="1"/>
        <rFont val="宋体"/>
        <charset val="134"/>
      </rPr>
      <t>四养一林</t>
    </r>
    <r>
      <rPr>
        <sz val="12"/>
        <color theme="1"/>
        <rFont val="Times New Roman"/>
        <charset val="134"/>
      </rPr>
      <t>”</t>
    </r>
    <r>
      <rPr>
        <sz val="12"/>
        <color theme="1"/>
        <rFont val="宋体"/>
        <charset val="134"/>
      </rPr>
      <t>主导产业，促进脱贫户和监测对象均增收</t>
    </r>
    <r>
      <rPr>
        <sz val="12"/>
        <color theme="1"/>
        <rFont val="Times New Roman"/>
        <charset val="134"/>
      </rPr>
      <t>0.3</t>
    </r>
    <r>
      <rPr>
        <sz val="12"/>
        <color theme="1"/>
        <rFont val="宋体"/>
        <charset val="134"/>
      </rPr>
      <t>万元。</t>
    </r>
  </si>
  <si>
    <r>
      <rPr>
        <sz val="12"/>
        <color theme="1"/>
        <rFont val="宋体"/>
        <charset val="134"/>
      </rPr>
      <t>带动生产、促进增收</t>
    </r>
  </si>
  <si>
    <r>
      <rPr>
        <sz val="14"/>
        <color theme="1"/>
        <rFont val="Times New Roman"/>
        <charset val="134"/>
      </rPr>
      <t>2026</t>
    </r>
    <r>
      <rPr>
        <sz val="14"/>
        <color theme="1"/>
        <rFont val="宋体"/>
        <charset val="134"/>
      </rPr>
      <t>年</t>
    </r>
    <r>
      <rPr>
        <sz val="14"/>
        <color theme="1"/>
        <rFont val="Times New Roman"/>
        <charset val="134"/>
      </rPr>
      <t>10</t>
    </r>
    <r>
      <rPr>
        <sz val="14"/>
        <color theme="1"/>
        <rFont val="宋体"/>
        <charset val="134"/>
      </rPr>
      <t>月</t>
    </r>
    <r>
      <rPr>
        <sz val="14"/>
        <color theme="1"/>
        <rFont val="Times New Roman"/>
        <charset val="134"/>
      </rPr>
      <t>-2026</t>
    </r>
    <r>
      <rPr>
        <sz val="14"/>
        <color theme="1"/>
        <rFont val="宋体"/>
        <charset val="134"/>
      </rPr>
      <t>年</t>
    </r>
    <r>
      <rPr>
        <sz val="14"/>
        <color theme="1"/>
        <rFont val="Times New Roman"/>
        <charset val="134"/>
      </rPr>
      <t>12</t>
    </r>
    <r>
      <rPr>
        <sz val="14"/>
        <color theme="1"/>
        <rFont val="宋体"/>
        <charset val="134"/>
      </rPr>
      <t>月</t>
    </r>
  </si>
  <si>
    <r>
      <rPr>
        <sz val="12"/>
        <rFont val="Times New Roman"/>
        <charset val="134"/>
      </rPr>
      <t>2026</t>
    </r>
    <r>
      <rPr>
        <sz val="12"/>
        <rFont val="宋体"/>
        <charset val="134"/>
      </rPr>
      <t>年留坝县青桥驿镇农事服务站建设项目</t>
    </r>
  </si>
  <si>
    <r>
      <rPr>
        <sz val="12"/>
        <rFont val="宋体"/>
        <charset val="134"/>
      </rPr>
      <t>改扩建厂棚150平方米，生产用房及维修车间30平方米。配置耕作类机械型拖拉机1台套（配套旋耕机、液压翻转犁、秸秆还田机），微耕机</t>
    </r>
    <r>
      <rPr>
        <sz val="12"/>
        <rFont val="Times New Roman"/>
        <charset val="134"/>
      </rPr>
      <t>2</t>
    </r>
    <r>
      <rPr>
        <sz val="12"/>
        <rFont val="宋体"/>
        <charset val="134"/>
      </rPr>
      <t>台。配置稻油麦联合收割机</t>
    </r>
    <r>
      <rPr>
        <sz val="12"/>
        <rFont val="Times New Roman"/>
        <charset val="134"/>
      </rPr>
      <t>(</t>
    </r>
    <r>
      <rPr>
        <sz val="12"/>
        <rFont val="宋体"/>
        <charset val="134"/>
      </rPr>
      <t>含油菜割台</t>
    </r>
    <r>
      <rPr>
        <sz val="12"/>
        <rFont val="Times New Roman"/>
        <charset val="134"/>
      </rPr>
      <t>)1</t>
    </r>
    <r>
      <rPr>
        <sz val="12"/>
        <rFont val="宋体"/>
        <charset val="134"/>
      </rPr>
      <t>台套，小型玉米收获机械</t>
    </r>
    <r>
      <rPr>
        <sz val="12"/>
        <rFont val="Times New Roman"/>
        <charset val="134"/>
      </rPr>
      <t>2</t>
    </r>
    <r>
      <rPr>
        <sz val="12"/>
        <rFont val="宋体"/>
        <charset val="134"/>
      </rPr>
      <t>台，配置马铃薯收获机械1台。手推式（可车载）农药喷雾机械</t>
    </r>
    <r>
      <rPr>
        <sz val="12"/>
        <rFont val="Times New Roman"/>
        <charset val="134"/>
      </rPr>
      <t>1</t>
    </r>
    <r>
      <rPr>
        <sz val="12"/>
        <rFont val="宋体"/>
        <charset val="134"/>
      </rPr>
      <t>台。配置</t>
    </r>
    <r>
      <rPr>
        <sz val="12"/>
        <rFont val="Times New Roman"/>
        <charset val="134"/>
      </rPr>
      <t>14</t>
    </r>
    <r>
      <rPr>
        <sz val="12"/>
        <rFont val="宋体"/>
        <charset val="134"/>
      </rPr>
      <t>吨粮食烘干设备</t>
    </r>
    <r>
      <rPr>
        <sz val="12"/>
        <rFont val="Times New Roman"/>
        <charset val="134"/>
      </rPr>
      <t>1</t>
    </r>
    <r>
      <rPr>
        <sz val="12"/>
        <rFont val="宋体"/>
        <charset val="134"/>
      </rPr>
      <t>套，农机操作人员技术培训。</t>
    </r>
  </si>
  <si>
    <r>
      <rPr>
        <sz val="12"/>
        <rFont val="宋体"/>
        <charset val="134"/>
      </rPr>
      <t>带动农户110户347人改善生产条件、发展生态农业、收益分红、务工增收，其中脱贫户及监测对象35户109人，户均增收</t>
    </r>
    <r>
      <rPr>
        <sz val="12"/>
        <rFont val="Times New Roman"/>
        <charset val="134"/>
      </rPr>
      <t>500</t>
    </r>
    <r>
      <rPr>
        <sz val="12"/>
        <rFont val="宋体"/>
        <charset val="134"/>
      </rPr>
      <t>元，预计每年增加村集体经济收入2万元以上，村集体经济收入的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用于产业扩大再生产、提取公积金和公益金。村集体明确管护运营人员，确保持续发挥效益，项目形成经营性资产归村集体所有。</t>
    </r>
  </si>
  <si>
    <r>
      <rPr>
        <sz val="12"/>
        <color theme="1"/>
        <rFont val="宋体"/>
        <charset val="134"/>
      </rPr>
      <t>改善生产条件、发展生态农业、收益分红、务工增收</t>
    </r>
  </si>
  <si>
    <t>青桥铺村强村富民有限公司</t>
  </si>
  <si>
    <r>
      <rPr>
        <sz val="12"/>
        <rFont val="Times New Roman"/>
        <charset val="134"/>
      </rPr>
      <t>2026</t>
    </r>
    <r>
      <rPr>
        <sz val="12"/>
        <rFont val="宋体"/>
        <charset val="134"/>
      </rPr>
      <t>年留坝县火烧店镇农事服务中心建设项目</t>
    </r>
  </si>
  <si>
    <r>
      <rPr>
        <sz val="12"/>
        <rFont val="宋体"/>
        <charset val="134"/>
      </rPr>
      <t>改扩建厂棚</t>
    </r>
    <r>
      <rPr>
        <sz val="12"/>
        <rFont val="Times New Roman"/>
        <charset val="134"/>
      </rPr>
      <t>210</t>
    </r>
    <r>
      <rPr>
        <sz val="12"/>
        <rFont val="宋体"/>
        <charset val="134"/>
      </rPr>
      <t>平方米，生产用房及维修车间65平方米。配置耕作类机械型拖拉机</t>
    </r>
    <r>
      <rPr>
        <sz val="12"/>
        <rFont val="Times New Roman"/>
        <charset val="134"/>
      </rPr>
      <t>2</t>
    </r>
    <r>
      <rPr>
        <sz val="12"/>
        <rFont val="宋体"/>
        <charset val="134"/>
      </rPr>
      <t>台套（配套旋耕机、液压翻转犁、秸秆还田机），微耕机</t>
    </r>
    <r>
      <rPr>
        <sz val="12"/>
        <rFont val="Times New Roman"/>
        <charset val="134"/>
      </rPr>
      <t>2</t>
    </r>
    <r>
      <rPr>
        <sz val="12"/>
        <rFont val="宋体"/>
        <charset val="134"/>
      </rPr>
      <t>台。配置稻油麦联合收割机</t>
    </r>
    <r>
      <rPr>
        <sz val="12"/>
        <rFont val="Times New Roman"/>
        <charset val="134"/>
      </rPr>
      <t>(</t>
    </r>
    <r>
      <rPr>
        <sz val="12"/>
        <rFont val="宋体"/>
        <charset val="134"/>
      </rPr>
      <t>含油菜割台</t>
    </r>
    <r>
      <rPr>
        <sz val="12"/>
        <rFont val="Times New Roman"/>
        <charset val="134"/>
      </rPr>
      <t>)1</t>
    </r>
    <r>
      <rPr>
        <sz val="12"/>
        <rFont val="宋体"/>
        <charset val="134"/>
      </rPr>
      <t>台套，小型玉米收获机械</t>
    </r>
    <r>
      <rPr>
        <sz val="12"/>
        <rFont val="Times New Roman"/>
        <charset val="134"/>
      </rPr>
      <t>2</t>
    </r>
    <r>
      <rPr>
        <sz val="12"/>
        <rFont val="宋体"/>
        <charset val="134"/>
      </rPr>
      <t>台，配置马铃薯收获机械</t>
    </r>
    <r>
      <rPr>
        <sz val="12"/>
        <rFont val="Times New Roman"/>
        <charset val="134"/>
      </rPr>
      <t>2</t>
    </r>
    <r>
      <rPr>
        <sz val="12"/>
        <rFont val="宋体"/>
        <charset val="134"/>
      </rPr>
      <t>台。手推式（可车载）农药喷雾机械</t>
    </r>
    <r>
      <rPr>
        <sz val="12"/>
        <rFont val="Times New Roman"/>
        <charset val="134"/>
      </rPr>
      <t>1</t>
    </r>
    <r>
      <rPr>
        <sz val="12"/>
        <rFont val="宋体"/>
        <charset val="134"/>
      </rPr>
      <t>台。配置</t>
    </r>
    <r>
      <rPr>
        <sz val="12"/>
        <rFont val="Times New Roman"/>
        <charset val="134"/>
      </rPr>
      <t>14</t>
    </r>
    <r>
      <rPr>
        <sz val="12"/>
        <rFont val="宋体"/>
        <charset val="134"/>
      </rPr>
      <t>吨粮食烘干设备</t>
    </r>
    <r>
      <rPr>
        <sz val="12"/>
        <rFont val="Times New Roman"/>
        <charset val="134"/>
      </rPr>
      <t>1</t>
    </r>
    <r>
      <rPr>
        <sz val="12"/>
        <rFont val="宋体"/>
        <charset val="134"/>
      </rPr>
      <t>套，农机操作人员技术培训。</t>
    </r>
  </si>
  <si>
    <t>火烧店镇望星台村</t>
  </si>
  <si>
    <r>
      <rPr>
        <sz val="12"/>
        <rFont val="宋体"/>
        <charset val="134"/>
      </rPr>
      <t>带动农户</t>
    </r>
    <r>
      <rPr>
        <sz val="12"/>
        <rFont val="Times New Roman"/>
        <charset val="134"/>
      </rPr>
      <t>165</t>
    </r>
    <r>
      <rPr>
        <sz val="12"/>
        <rFont val="宋体"/>
        <charset val="134"/>
      </rPr>
      <t>户</t>
    </r>
    <r>
      <rPr>
        <sz val="12"/>
        <rFont val="Times New Roman"/>
        <charset val="134"/>
      </rPr>
      <t>476</t>
    </r>
    <r>
      <rPr>
        <sz val="12"/>
        <rFont val="宋体"/>
        <charset val="134"/>
      </rPr>
      <t>人改善生产条件、发展生态农业、收益分红、务工增收，其中脱贫户及监测对象65户178人，户均增收</t>
    </r>
    <r>
      <rPr>
        <sz val="12"/>
        <rFont val="Times New Roman"/>
        <charset val="134"/>
      </rPr>
      <t>500</t>
    </r>
    <r>
      <rPr>
        <sz val="12"/>
        <rFont val="宋体"/>
        <charset val="134"/>
      </rPr>
      <t>元，预计每年增加村集体经济收入4万元以上，村集体经济收入的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用于产业扩大再生产、提取公积金和公益金。村集体明确管护运营人员，确保持续发挥效益，项目形成经营性资产归村集体所有。</t>
    </r>
  </si>
  <si>
    <t>望星台村强村富民有限公司</t>
  </si>
  <si>
    <r>
      <rPr>
        <sz val="12"/>
        <rFont val="Times New Roman"/>
        <charset val="134"/>
      </rPr>
      <t>2026</t>
    </r>
    <r>
      <rPr>
        <sz val="12"/>
        <rFont val="宋体"/>
        <charset val="134"/>
      </rPr>
      <t>年留坝县武关驿镇农事服务中心建设项目</t>
    </r>
  </si>
  <si>
    <r>
      <rPr>
        <sz val="12"/>
        <rFont val="宋体"/>
        <charset val="134"/>
      </rPr>
      <t>改扩建厂棚</t>
    </r>
    <r>
      <rPr>
        <sz val="12"/>
        <rFont val="Times New Roman"/>
        <charset val="134"/>
      </rPr>
      <t>200</t>
    </r>
    <r>
      <rPr>
        <sz val="12"/>
        <rFont val="宋体"/>
        <charset val="134"/>
      </rPr>
      <t>平方米，生产用房及维修车间</t>
    </r>
    <r>
      <rPr>
        <sz val="12"/>
        <rFont val="Times New Roman"/>
        <charset val="134"/>
      </rPr>
      <t>60</t>
    </r>
    <r>
      <rPr>
        <sz val="12"/>
        <rFont val="宋体"/>
        <charset val="134"/>
      </rPr>
      <t>平方米。配置耕作类机械型拖拉机</t>
    </r>
    <r>
      <rPr>
        <sz val="12"/>
        <rFont val="Times New Roman"/>
        <charset val="134"/>
      </rPr>
      <t>2</t>
    </r>
    <r>
      <rPr>
        <sz val="12"/>
        <rFont val="宋体"/>
        <charset val="134"/>
      </rPr>
      <t>台套（配套旋耕机、液压翻转犁、秸秆还田机），微耕机</t>
    </r>
    <r>
      <rPr>
        <sz val="12"/>
        <rFont val="Times New Roman"/>
        <charset val="134"/>
      </rPr>
      <t>2</t>
    </r>
    <r>
      <rPr>
        <sz val="12"/>
        <rFont val="宋体"/>
        <charset val="134"/>
      </rPr>
      <t>台。配置稻油麦联合收割机</t>
    </r>
    <r>
      <rPr>
        <sz val="12"/>
        <rFont val="Times New Roman"/>
        <charset val="134"/>
      </rPr>
      <t>(</t>
    </r>
    <r>
      <rPr>
        <sz val="12"/>
        <rFont val="宋体"/>
        <charset val="134"/>
      </rPr>
      <t>含油菜割台</t>
    </r>
    <r>
      <rPr>
        <sz val="12"/>
        <rFont val="Times New Roman"/>
        <charset val="134"/>
      </rPr>
      <t>)1</t>
    </r>
    <r>
      <rPr>
        <sz val="12"/>
        <rFont val="宋体"/>
        <charset val="134"/>
      </rPr>
      <t>台套，小型玉米收获机械</t>
    </r>
    <r>
      <rPr>
        <sz val="12"/>
        <rFont val="Times New Roman"/>
        <charset val="134"/>
      </rPr>
      <t>2</t>
    </r>
    <r>
      <rPr>
        <sz val="12"/>
        <rFont val="宋体"/>
        <charset val="134"/>
      </rPr>
      <t>台，配置马铃薯收获机械</t>
    </r>
    <r>
      <rPr>
        <sz val="12"/>
        <rFont val="Times New Roman"/>
        <charset val="134"/>
      </rPr>
      <t>2</t>
    </r>
    <r>
      <rPr>
        <sz val="12"/>
        <rFont val="宋体"/>
        <charset val="134"/>
      </rPr>
      <t>台。手推式（可车载）农药喷雾机械</t>
    </r>
    <r>
      <rPr>
        <sz val="12"/>
        <rFont val="Times New Roman"/>
        <charset val="134"/>
      </rPr>
      <t>1</t>
    </r>
    <r>
      <rPr>
        <sz val="12"/>
        <rFont val="宋体"/>
        <charset val="134"/>
      </rPr>
      <t>台。配置</t>
    </r>
    <r>
      <rPr>
        <sz val="12"/>
        <rFont val="Times New Roman"/>
        <charset val="134"/>
      </rPr>
      <t>14</t>
    </r>
    <r>
      <rPr>
        <sz val="12"/>
        <rFont val="宋体"/>
        <charset val="134"/>
      </rPr>
      <t>吨粮食烘干设备</t>
    </r>
    <r>
      <rPr>
        <sz val="12"/>
        <rFont val="Times New Roman"/>
        <charset val="134"/>
      </rPr>
      <t>1</t>
    </r>
    <r>
      <rPr>
        <sz val="12"/>
        <rFont val="宋体"/>
        <charset val="134"/>
      </rPr>
      <t>套，农机操作人员技术培训。</t>
    </r>
  </si>
  <si>
    <r>
      <rPr>
        <sz val="12"/>
        <color theme="1"/>
        <rFont val="宋体"/>
        <charset val="134"/>
      </rPr>
      <t>武关驿镇南河街村</t>
    </r>
  </si>
  <si>
    <r>
      <rPr>
        <sz val="12"/>
        <rFont val="宋体"/>
        <charset val="134"/>
      </rPr>
      <t>带动农户</t>
    </r>
    <r>
      <rPr>
        <sz val="12"/>
        <rFont val="Times New Roman"/>
        <charset val="134"/>
      </rPr>
      <t>171</t>
    </r>
    <r>
      <rPr>
        <sz val="12"/>
        <rFont val="宋体"/>
        <charset val="134"/>
      </rPr>
      <t>户</t>
    </r>
    <r>
      <rPr>
        <sz val="12"/>
        <rFont val="Times New Roman"/>
        <charset val="134"/>
      </rPr>
      <t>506</t>
    </r>
    <r>
      <rPr>
        <sz val="12"/>
        <rFont val="宋体"/>
        <charset val="134"/>
      </rPr>
      <t>人改善生产条件、发展生态农业、收益分红、务工增收，其中脱贫户及监测对象</t>
    </r>
    <r>
      <rPr>
        <sz val="12"/>
        <rFont val="Times New Roman"/>
        <charset val="134"/>
      </rPr>
      <t>48</t>
    </r>
    <r>
      <rPr>
        <sz val="12"/>
        <rFont val="宋体"/>
        <charset val="134"/>
      </rPr>
      <t>户153人，户均增收</t>
    </r>
    <r>
      <rPr>
        <sz val="12"/>
        <rFont val="Times New Roman"/>
        <charset val="134"/>
      </rPr>
      <t>500</t>
    </r>
    <r>
      <rPr>
        <sz val="12"/>
        <rFont val="宋体"/>
        <charset val="134"/>
      </rPr>
      <t>元，预计每年增加村集体经济收入</t>
    </r>
    <r>
      <rPr>
        <sz val="12"/>
        <rFont val="Times New Roman"/>
        <charset val="134"/>
      </rPr>
      <t>4</t>
    </r>
    <r>
      <rPr>
        <sz val="12"/>
        <rFont val="宋体"/>
        <charset val="134"/>
      </rPr>
      <t>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用于产业扩大再生产、提取公积金和公益金。村集体明确管护运营人员，确保持续发挥效益，项目形成经营性资产归村集体所有。</t>
    </r>
  </si>
  <si>
    <r>
      <rPr>
        <sz val="14"/>
        <color theme="1"/>
        <rFont val="宋体"/>
        <charset val="134"/>
      </rPr>
      <t>南河街村强村富民有限公司</t>
    </r>
  </si>
  <si>
    <r>
      <rPr>
        <sz val="12"/>
        <rFont val="Times New Roman"/>
        <charset val="134"/>
      </rPr>
      <t>2026</t>
    </r>
    <r>
      <rPr>
        <sz val="12"/>
        <rFont val="宋体"/>
        <charset val="134"/>
      </rPr>
      <t>年留坝县紫柏街道办事处农事服务中心建设项目</t>
    </r>
  </si>
  <si>
    <r>
      <rPr>
        <sz val="12"/>
        <rFont val="宋体"/>
        <charset val="134"/>
      </rPr>
      <t>成立紫柏街道办事处农业服务队，改扩建厂棚</t>
    </r>
    <r>
      <rPr>
        <sz val="12"/>
        <rFont val="Times New Roman"/>
        <charset val="134"/>
      </rPr>
      <t>200</t>
    </r>
    <r>
      <rPr>
        <sz val="12"/>
        <rFont val="宋体"/>
        <charset val="134"/>
      </rPr>
      <t>平方米，生产用房及维修车间</t>
    </r>
    <r>
      <rPr>
        <sz val="12"/>
        <rFont val="Times New Roman"/>
        <charset val="134"/>
      </rPr>
      <t>60</t>
    </r>
    <r>
      <rPr>
        <sz val="12"/>
        <rFont val="宋体"/>
        <charset val="134"/>
      </rPr>
      <t>平方米。配置耕作类机械型拖拉机</t>
    </r>
    <r>
      <rPr>
        <sz val="12"/>
        <rFont val="Times New Roman"/>
        <charset val="134"/>
      </rPr>
      <t>2</t>
    </r>
    <r>
      <rPr>
        <sz val="12"/>
        <rFont val="宋体"/>
        <charset val="134"/>
      </rPr>
      <t>台套（配套旋耕机、液压翻转犁、秸秆还田机），微耕机</t>
    </r>
    <r>
      <rPr>
        <sz val="12"/>
        <rFont val="Times New Roman"/>
        <charset val="134"/>
      </rPr>
      <t>2</t>
    </r>
    <r>
      <rPr>
        <sz val="12"/>
        <rFont val="宋体"/>
        <charset val="134"/>
      </rPr>
      <t>台。配置稻油麦联合收割机</t>
    </r>
    <r>
      <rPr>
        <sz val="12"/>
        <rFont val="Times New Roman"/>
        <charset val="134"/>
      </rPr>
      <t>(</t>
    </r>
    <r>
      <rPr>
        <sz val="12"/>
        <rFont val="宋体"/>
        <charset val="134"/>
      </rPr>
      <t>含油菜割台</t>
    </r>
    <r>
      <rPr>
        <sz val="12"/>
        <rFont val="Times New Roman"/>
        <charset val="134"/>
      </rPr>
      <t>)1</t>
    </r>
    <r>
      <rPr>
        <sz val="12"/>
        <rFont val="宋体"/>
        <charset val="134"/>
      </rPr>
      <t>台套，小型玉米收获机械</t>
    </r>
    <r>
      <rPr>
        <sz val="12"/>
        <rFont val="Times New Roman"/>
        <charset val="134"/>
      </rPr>
      <t>2</t>
    </r>
    <r>
      <rPr>
        <sz val="12"/>
        <rFont val="宋体"/>
        <charset val="134"/>
      </rPr>
      <t>台，配置马铃薯收获机械</t>
    </r>
    <r>
      <rPr>
        <sz val="12"/>
        <rFont val="Times New Roman"/>
        <charset val="134"/>
      </rPr>
      <t>2</t>
    </r>
    <r>
      <rPr>
        <sz val="12"/>
        <rFont val="宋体"/>
        <charset val="134"/>
      </rPr>
      <t>台。手推式（可车载）农药喷雾机械</t>
    </r>
    <r>
      <rPr>
        <sz val="12"/>
        <rFont val="Times New Roman"/>
        <charset val="134"/>
      </rPr>
      <t>1</t>
    </r>
    <r>
      <rPr>
        <sz val="12"/>
        <rFont val="宋体"/>
        <charset val="134"/>
      </rPr>
      <t>台。配置</t>
    </r>
    <r>
      <rPr>
        <sz val="12"/>
        <rFont val="Times New Roman"/>
        <charset val="134"/>
      </rPr>
      <t>14</t>
    </r>
    <r>
      <rPr>
        <sz val="12"/>
        <rFont val="宋体"/>
        <charset val="134"/>
      </rPr>
      <t>吨粮食烘干设备</t>
    </r>
    <r>
      <rPr>
        <sz val="12"/>
        <rFont val="Times New Roman"/>
        <charset val="134"/>
      </rPr>
      <t>1</t>
    </r>
    <r>
      <rPr>
        <sz val="12"/>
        <rFont val="宋体"/>
        <charset val="134"/>
      </rPr>
      <t>套，农机操作人员技术培训。</t>
    </r>
  </si>
  <si>
    <r>
      <rPr>
        <sz val="12"/>
        <color theme="1"/>
        <rFont val="宋体"/>
        <charset val="134"/>
      </rPr>
      <t>紫柏街道办事处陶沙坝村</t>
    </r>
  </si>
  <si>
    <r>
      <rPr>
        <sz val="12"/>
        <rFont val="宋体"/>
        <charset val="134"/>
      </rPr>
      <t>带动农户</t>
    </r>
    <r>
      <rPr>
        <sz val="12"/>
        <rFont val="Times New Roman"/>
        <charset val="134"/>
      </rPr>
      <t>171</t>
    </r>
    <r>
      <rPr>
        <sz val="12"/>
        <rFont val="宋体"/>
        <charset val="134"/>
      </rPr>
      <t>户</t>
    </r>
    <r>
      <rPr>
        <sz val="12"/>
        <rFont val="Times New Roman"/>
        <charset val="134"/>
      </rPr>
      <t>506</t>
    </r>
    <r>
      <rPr>
        <sz val="12"/>
        <rFont val="宋体"/>
        <charset val="134"/>
      </rPr>
      <t>人改善生产条件、发展生态农业、收益分红、务工增收，其中脱贫户及监测对象</t>
    </r>
    <r>
      <rPr>
        <sz val="12"/>
        <rFont val="Times New Roman"/>
        <charset val="134"/>
      </rPr>
      <t>48</t>
    </r>
    <r>
      <rPr>
        <sz val="12"/>
        <rFont val="宋体"/>
        <charset val="134"/>
      </rPr>
      <t>户</t>
    </r>
    <r>
      <rPr>
        <sz val="12"/>
        <rFont val="Times New Roman"/>
        <charset val="134"/>
      </rPr>
      <t>84</t>
    </r>
    <r>
      <rPr>
        <sz val="12"/>
        <rFont val="宋体"/>
        <charset val="134"/>
      </rPr>
      <t>人，户均增收</t>
    </r>
    <r>
      <rPr>
        <sz val="12"/>
        <rFont val="Times New Roman"/>
        <charset val="134"/>
      </rPr>
      <t>500</t>
    </r>
    <r>
      <rPr>
        <sz val="12"/>
        <rFont val="宋体"/>
        <charset val="134"/>
      </rPr>
      <t>元，预计每年增加村集体经济收入</t>
    </r>
    <r>
      <rPr>
        <sz val="12"/>
        <rFont val="Times New Roman"/>
        <charset val="134"/>
      </rPr>
      <t>4</t>
    </r>
    <r>
      <rPr>
        <sz val="12"/>
        <rFont val="宋体"/>
        <charset val="134"/>
      </rPr>
      <t>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用于产业扩大再生产、提取公积金和公益金。村集体明确管护运营人员，确保持续发挥效益，项目形成资产归村集体所有。</t>
    </r>
  </si>
  <si>
    <r>
      <rPr>
        <sz val="12"/>
        <color theme="1"/>
        <rFont val="宋体"/>
        <charset val="134"/>
      </rPr>
      <t>务工增收</t>
    </r>
    <r>
      <rPr>
        <sz val="12"/>
        <color theme="1"/>
        <rFont val="Times New Roman"/>
        <charset val="134"/>
      </rPr>
      <t xml:space="preserve"> </t>
    </r>
    <r>
      <rPr>
        <sz val="12"/>
        <color theme="1"/>
        <rFont val="宋体"/>
        <charset val="134"/>
      </rPr>
      <t>带动生产</t>
    </r>
    <r>
      <rPr>
        <sz val="12"/>
        <color theme="1"/>
        <rFont val="Times New Roman"/>
        <charset val="134"/>
      </rPr>
      <t xml:space="preserve"> </t>
    </r>
    <r>
      <rPr>
        <sz val="12"/>
        <color theme="1"/>
        <rFont val="宋体"/>
        <charset val="134"/>
      </rPr>
      <t>帮助产销对接</t>
    </r>
  </si>
  <si>
    <r>
      <rPr>
        <sz val="14"/>
        <color theme="1"/>
        <rFont val="宋体"/>
        <charset val="134"/>
      </rPr>
      <t>陶沙坝村强村富民有限公司</t>
    </r>
  </si>
  <si>
    <r>
      <rPr>
        <sz val="12"/>
        <rFont val="Times New Roman"/>
        <charset val="134"/>
      </rPr>
      <t>2026</t>
    </r>
    <r>
      <rPr>
        <sz val="12"/>
        <rFont val="宋体"/>
        <charset val="134"/>
      </rPr>
      <t>年留坝县玉皇庙镇农事服务中心建设项目</t>
    </r>
  </si>
  <si>
    <r>
      <rPr>
        <sz val="12"/>
        <rFont val="宋体"/>
        <charset val="134"/>
      </rPr>
      <t>成立玉皇庙镇农业服务队，改扩建机房</t>
    </r>
    <r>
      <rPr>
        <sz val="12"/>
        <rFont val="Times New Roman"/>
        <charset val="134"/>
      </rPr>
      <t>3</t>
    </r>
    <r>
      <rPr>
        <sz val="12"/>
        <rFont val="宋体"/>
        <charset val="134"/>
      </rPr>
      <t>间，配置耕作类机械型拖拉机</t>
    </r>
    <r>
      <rPr>
        <sz val="12"/>
        <rFont val="Times New Roman"/>
        <charset val="134"/>
      </rPr>
      <t>2</t>
    </r>
    <r>
      <rPr>
        <sz val="12"/>
        <rFont val="宋体"/>
        <charset val="134"/>
      </rPr>
      <t>台套（配套旋耕机、液压翻转犁、秸秆还田机），微耕机</t>
    </r>
    <r>
      <rPr>
        <sz val="12"/>
        <rFont val="Times New Roman"/>
        <charset val="134"/>
      </rPr>
      <t>2</t>
    </r>
    <r>
      <rPr>
        <sz val="12"/>
        <rFont val="宋体"/>
        <charset val="134"/>
      </rPr>
      <t>台。配置稻油麦联合收割机</t>
    </r>
    <r>
      <rPr>
        <sz val="12"/>
        <rFont val="Times New Roman"/>
        <charset val="134"/>
      </rPr>
      <t>(</t>
    </r>
    <r>
      <rPr>
        <sz val="12"/>
        <rFont val="宋体"/>
        <charset val="134"/>
      </rPr>
      <t>含油菜割台</t>
    </r>
    <r>
      <rPr>
        <sz val="12"/>
        <rFont val="Times New Roman"/>
        <charset val="134"/>
      </rPr>
      <t>)1</t>
    </r>
    <r>
      <rPr>
        <sz val="12"/>
        <rFont val="宋体"/>
        <charset val="134"/>
      </rPr>
      <t>台套，小型玉米收获机械</t>
    </r>
    <r>
      <rPr>
        <sz val="12"/>
        <rFont val="Times New Roman"/>
        <charset val="134"/>
      </rPr>
      <t>2</t>
    </r>
    <r>
      <rPr>
        <sz val="12"/>
        <rFont val="宋体"/>
        <charset val="134"/>
      </rPr>
      <t>台，配置马铃薯收获机械</t>
    </r>
    <r>
      <rPr>
        <sz val="12"/>
        <rFont val="Times New Roman"/>
        <charset val="134"/>
      </rPr>
      <t>2</t>
    </r>
    <r>
      <rPr>
        <sz val="12"/>
        <rFont val="宋体"/>
        <charset val="134"/>
      </rPr>
      <t>台。手推式（可车载）农药喷雾机械</t>
    </r>
    <r>
      <rPr>
        <sz val="12"/>
        <rFont val="Times New Roman"/>
        <charset val="134"/>
      </rPr>
      <t>1</t>
    </r>
    <r>
      <rPr>
        <sz val="12"/>
        <rFont val="宋体"/>
        <charset val="134"/>
      </rPr>
      <t>台。配置</t>
    </r>
    <r>
      <rPr>
        <sz val="12"/>
        <rFont val="Times New Roman"/>
        <charset val="134"/>
      </rPr>
      <t>14</t>
    </r>
    <r>
      <rPr>
        <sz val="12"/>
        <rFont val="宋体"/>
        <charset val="134"/>
      </rPr>
      <t>吨粮食烘干设备</t>
    </r>
    <r>
      <rPr>
        <sz val="12"/>
        <rFont val="Times New Roman"/>
        <charset val="134"/>
      </rPr>
      <t>1</t>
    </r>
    <r>
      <rPr>
        <sz val="12"/>
        <rFont val="宋体"/>
        <charset val="134"/>
      </rPr>
      <t>套，农机操作人员技术培训。</t>
    </r>
  </si>
  <si>
    <r>
      <rPr>
        <sz val="12"/>
        <rFont val="宋体"/>
        <charset val="134"/>
      </rPr>
      <t>新建</t>
    </r>
  </si>
  <si>
    <r>
      <rPr>
        <sz val="12"/>
        <rFont val="宋体"/>
        <charset val="134"/>
      </rPr>
      <t>玉皇庙镇石窑坝</t>
    </r>
  </si>
  <si>
    <r>
      <rPr>
        <sz val="12"/>
        <rFont val="宋体"/>
        <charset val="134"/>
      </rPr>
      <t>带动农户</t>
    </r>
    <r>
      <rPr>
        <sz val="12"/>
        <rFont val="Times New Roman"/>
        <charset val="134"/>
      </rPr>
      <t>325</t>
    </r>
    <r>
      <rPr>
        <sz val="12"/>
        <rFont val="宋体"/>
        <charset val="134"/>
      </rPr>
      <t>户</t>
    </r>
    <r>
      <rPr>
        <sz val="12"/>
        <rFont val="Times New Roman"/>
        <charset val="134"/>
      </rPr>
      <t>1105</t>
    </r>
    <r>
      <rPr>
        <sz val="12"/>
        <rFont val="宋体"/>
        <charset val="134"/>
      </rPr>
      <t>人改善生产条件、发展生态农业、收益分红、务工增收，其中脱贫户及监测对象</t>
    </r>
    <r>
      <rPr>
        <sz val="12"/>
        <rFont val="Times New Roman"/>
        <charset val="134"/>
      </rPr>
      <t>110</t>
    </r>
    <r>
      <rPr>
        <sz val="12"/>
        <rFont val="宋体"/>
        <charset val="134"/>
      </rPr>
      <t>户</t>
    </r>
    <r>
      <rPr>
        <sz val="12"/>
        <rFont val="Times New Roman"/>
        <charset val="134"/>
      </rPr>
      <t>384</t>
    </r>
    <r>
      <rPr>
        <sz val="12"/>
        <rFont val="宋体"/>
        <charset val="134"/>
      </rPr>
      <t>人，户均增收</t>
    </r>
    <r>
      <rPr>
        <sz val="12"/>
        <rFont val="Times New Roman"/>
        <charset val="134"/>
      </rPr>
      <t>500</t>
    </r>
    <r>
      <rPr>
        <sz val="12"/>
        <rFont val="宋体"/>
        <charset val="134"/>
      </rPr>
      <t>元。预计每年增加村集体经济收入</t>
    </r>
    <r>
      <rPr>
        <sz val="12"/>
        <rFont val="Times New Roman"/>
        <charset val="134"/>
      </rPr>
      <t>4</t>
    </r>
    <r>
      <rPr>
        <sz val="12"/>
        <rFont val="宋体"/>
        <charset val="134"/>
      </rPr>
      <t>万元以上，村集体经济收入的</t>
    </r>
    <r>
      <rPr>
        <sz val="12"/>
        <rFont val="Times New Roman"/>
        <charset val="134"/>
      </rPr>
      <t>30%</t>
    </r>
    <r>
      <rPr>
        <sz val="12"/>
        <rFont val="宋体"/>
        <charset val="134"/>
      </rPr>
      <t>用于给全村脱贫人口和监测对象为主的农户进行差异化分红，集体经济收入的</t>
    </r>
    <r>
      <rPr>
        <sz val="12"/>
        <rFont val="Times New Roman"/>
        <charset val="134"/>
      </rPr>
      <t>70%</t>
    </r>
    <r>
      <rPr>
        <sz val="12"/>
        <rFont val="宋体"/>
        <charset val="134"/>
      </rPr>
      <t>用于产业扩大再生产、提取公积金和公益金。村集体明确管护运营人员，确保持续发挥效益，项目形成经营性资产归村集体所有。</t>
    </r>
  </si>
  <si>
    <r>
      <rPr>
        <sz val="12"/>
        <rFont val="宋体"/>
        <charset val="134"/>
      </rPr>
      <t>改善生产条件、发展生态农业、收益分红、务工增收</t>
    </r>
  </si>
  <si>
    <t>玉皇庙镇高江路片区强村富民有限公司</t>
  </si>
  <si>
    <r>
      <rPr>
        <sz val="14"/>
        <rFont val="Times New Roman"/>
        <charset val="134"/>
      </rPr>
      <t>5.</t>
    </r>
    <r>
      <rPr>
        <sz val="14"/>
        <rFont val="宋体"/>
        <charset val="134"/>
      </rPr>
      <t>金融配套项目</t>
    </r>
  </si>
  <si>
    <r>
      <rPr>
        <sz val="14"/>
        <rFont val="宋体"/>
        <charset val="134"/>
      </rPr>
      <t>①小额贷款贴息</t>
    </r>
  </si>
  <si>
    <r>
      <rPr>
        <sz val="12"/>
        <color theme="1"/>
        <rFont val="Times New Roman"/>
        <charset val="134"/>
      </rPr>
      <t>2026</t>
    </r>
    <r>
      <rPr>
        <sz val="12"/>
        <color theme="1"/>
        <rFont val="宋体"/>
        <charset val="134"/>
      </rPr>
      <t>年留坝县小额贷款贴息</t>
    </r>
  </si>
  <si>
    <t>为过渡期脱贫户及监测对象贷款贴息补助。</t>
  </si>
  <si>
    <r>
      <rPr>
        <sz val="12"/>
        <color theme="1"/>
        <rFont val="宋体"/>
        <charset val="134"/>
      </rPr>
      <t>为</t>
    </r>
    <r>
      <rPr>
        <sz val="12"/>
        <color theme="1"/>
        <rFont val="Times New Roman"/>
        <charset val="134"/>
      </rPr>
      <t>1550</t>
    </r>
    <r>
      <rPr>
        <sz val="12"/>
        <color theme="1"/>
        <rFont val="宋体"/>
        <charset val="134"/>
      </rPr>
      <t>户脱贫户和监测对象小额扶贫贷款贴息补助，带动全县</t>
    </r>
    <r>
      <rPr>
        <sz val="12"/>
        <color theme="1"/>
        <rFont val="Times New Roman"/>
        <charset val="134"/>
      </rPr>
      <t>1550</t>
    </r>
    <r>
      <rPr>
        <sz val="12"/>
        <color theme="1"/>
        <rFont val="宋体"/>
        <charset val="134"/>
      </rPr>
      <t>户脱贫户和监测对象通过发展产业增加收入，户均增收</t>
    </r>
    <r>
      <rPr>
        <sz val="12"/>
        <color theme="1"/>
        <rFont val="Times New Roman"/>
        <charset val="134"/>
      </rPr>
      <t>3000</t>
    </r>
    <r>
      <rPr>
        <sz val="12"/>
        <color theme="1"/>
        <rFont val="宋体"/>
        <charset val="134"/>
      </rPr>
      <t>元。</t>
    </r>
  </si>
  <si>
    <r>
      <rPr>
        <sz val="14"/>
        <color theme="1"/>
        <rFont val="Times New Roman"/>
        <charset val="134"/>
      </rPr>
      <t>2025</t>
    </r>
    <r>
      <rPr>
        <sz val="14"/>
        <color theme="1"/>
        <rFont val="宋体"/>
        <charset val="134"/>
      </rPr>
      <t>年</t>
    </r>
    <r>
      <rPr>
        <sz val="14"/>
        <color theme="1"/>
        <rFont val="Times New Roman"/>
        <charset val="134"/>
      </rPr>
      <t>10</t>
    </r>
    <r>
      <rPr>
        <sz val="14"/>
        <color theme="1"/>
        <rFont val="宋体"/>
        <charset val="134"/>
      </rPr>
      <t>月</t>
    </r>
    <r>
      <rPr>
        <sz val="14"/>
        <color theme="1"/>
        <rFont val="Times New Roman"/>
        <charset val="134"/>
      </rPr>
      <t>-2026</t>
    </r>
    <r>
      <rPr>
        <sz val="14"/>
        <color theme="1"/>
        <rFont val="宋体"/>
        <charset val="134"/>
      </rPr>
      <t>年</t>
    </r>
    <r>
      <rPr>
        <sz val="14"/>
        <color theme="1"/>
        <rFont val="Times New Roman"/>
        <charset val="134"/>
      </rPr>
      <t>12</t>
    </r>
    <r>
      <rPr>
        <sz val="14"/>
        <color theme="1"/>
        <rFont val="宋体"/>
        <charset val="134"/>
      </rPr>
      <t>月</t>
    </r>
  </si>
  <si>
    <r>
      <rPr>
        <sz val="14"/>
        <rFont val="宋体"/>
        <charset val="134"/>
      </rPr>
      <t>②小额信贷风险补偿金</t>
    </r>
  </si>
  <si>
    <r>
      <rPr>
        <sz val="14"/>
        <rFont val="宋体"/>
        <charset val="134"/>
      </rPr>
      <t>③新型经营主体贷款贴息</t>
    </r>
  </si>
  <si>
    <r>
      <rPr>
        <sz val="14"/>
        <rFont val="宋体"/>
        <charset val="134"/>
      </rPr>
      <t>④其他</t>
    </r>
  </si>
  <si>
    <r>
      <rPr>
        <sz val="14"/>
        <rFont val="Times New Roman"/>
        <charset val="134"/>
      </rPr>
      <t>6.</t>
    </r>
    <r>
      <rPr>
        <sz val="14"/>
        <rFont val="宋体"/>
        <charset val="134"/>
      </rPr>
      <t>高质量庭院经济</t>
    </r>
  </si>
  <si>
    <r>
      <rPr>
        <sz val="14"/>
        <rFont val="宋体"/>
        <charset val="134"/>
      </rPr>
      <t>①庭院特色种植</t>
    </r>
  </si>
  <si>
    <r>
      <rPr>
        <sz val="14"/>
        <rFont val="宋体"/>
        <charset val="134"/>
      </rPr>
      <t>②庭院特色养殖</t>
    </r>
  </si>
  <si>
    <r>
      <rPr>
        <sz val="14"/>
        <rFont val="宋体"/>
        <charset val="134"/>
      </rPr>
      <t>③庭院特色手工</t>
    </r>
  </si>
  <si>
    <r>
      <rPr>
        <sz val="14"/>
        <rFont val="宋体"/>
        <charset val="134"/>
      </rPr>
      <t>④庭院特色休闲旅游</t>
    </r>
  </si>
  <si>
    <r>
      <rPr>
        <sz val="14"/>
        <rFont val="宋体"/>
        <charset val="134"/>
      </rPr>
      <t>⑤庭院生产生活服务</t>
    </r>
  </si>
  <si>
    <r>
      <rPr>
        <sz val="14"/>
        <rFont val="Times New Roman"/>
        <charset val="134"/>
      </rPr>
      <t>7.</t>
    </r>
    <r>
      <rPr>
        <sz val="14"/>
        <rFont val="宋体"/>
        <charset val="134"/>
      </rPr>
      <t>新型农村集体经济发展项目</t>
    </r>
  </si>
  <si>
    <r>
      <rPr>
        <sz val="12"/>
        <color theme="1"/>
        <rFont val="Times New Roman"/>
        <charset val="134"/>
      </rPr>
      <t>2026</t>
    </r>
    <r>
      <rPr>
        <sz val="12"/>
        <color theme="1"/>
        <rFont val="宋体"/>
        <charset val="134"/>
      </rPr>
      <t>年留坝县马道镇二郎庙村、辛家坝村、花草门村新型农村集体经济发展项目</t>
    </r>
  </si>
  <si>
    <r>
      <rPr>
        <sz val="12"/>
        <color theme="1"/>
        <rFont val="宋体"/>
        <charset val="134"/>
      </rPr>
      <t>利用扶贫社退回财政资金</t>
    </r>
    <r>
      <rPr>
        <sz val="12"/>
        <color theme="1"/>
        <rFont val="Times New Roman"/>
        <charset val="134"/>
      </rPr>
      <t>160</t>
    </r>
    <r>
      <rPr>
        <sz val="12"/>
        <color theme="1"/>
        <rFont val="宋体"/>
        <charset val="134"/>
      </rPr>
      <t>万元（乱石窖</t>
    </r>
    <r>
      <rPr>
        <sz val="12"/>
        <color theme="1"/>
        <rFont val="Times New Roman"/>
        <charset val="134"/>
      </rPr>
      <t>55</t>
    </r>
    <r>
      <rPr>
        <sz val="12"/>
        <color theme="1"/>
        <rFont val="宋体"/>
        <charset val="134"/>
      </rPr>
      <t>万元、二十里铺</t>
    </r>
    <r>
      <rPr>
        <sz val="12"/>
        <color theme="1"/>
        <rFont val="Times New Roman"/>
        <charset val="134"/>
      </rPr>
      <t>50</t>
    </r>
    <r>
      <rPr>
        <sz val="12"/>
        <color theme="1"/>
        <rFont val="宋体"/>
        <charset val="134"/>
      </rPr>
      <t>万元、庞家嘴</t>
    </r>
    <r>
      <rPr>
        <sz val="12"/>
        <color theme="1"/>
        <rFont val="Times New Roman"/>
        <charset val="134"/>
      </rPr>
      <t>55</t>
    </r>
    <r>
      <rPr>
        <sz val="12"/>
        <color theme="1"/>
        <rFont val="宋体"/>
        <charset val="134"/>
      </rPr>
      <t>万元），新申请资金</t>
    </r>
    <r>
      <rPr>
        <sz val="12"/>
        <color theme="1"/>
        <rFont val="Times New Roman"/>
        <charset val="134"/>
      </rPr>
      <t>150</t>
    </r>
    <r>
      <rPr>
        <sz val="12"/>
        <color theme="1"/>
        <rFont val="宋体"/>
        <charset val="134"/>
      </rPr>
      <t>万元（二郎庙</t>
    </r>
    <r>
      <rPr>
        <sz val="12"/>
        <color theme="1"/>
        <rFont val="Times New Roman"/>
        <charset val="134"/>
      </rPr>
      <t>50</t>
    </r>
    <r>
      <rPr>
        <sz val="12"/>
        <color theme="1"/>
        <rFont val="宋体"/>
        <charset val="134"/>
      </rPr>
      <t>万元、辛家坝</t>
    </r>
    <r>
      <rPr>
        <sz val="12"/>
        <color theme="1"/>
        <rFont val="Times New Roman"/>
        <charset val="134"/>
      </rPr>
      <t>50</t>
    </r>
    <r>
      <rPr>
        <sz val="12"/>
        <color theme="1"/>
        <rFont val="宋体"/>
        <charset val="134"/>
      </rPr>
      <t>万元、花草门</t>
    </r>
    <r>
      <rPr>
        <sz val="12"/>
        <color theme="1"/>
        <rFont val="Times New Roman"/>
        <charset val="134"/>
      </rPr>
      <t>50</t>
    </r>
    <r>
      <rPr>
        <sz val="12"/>
        <color theme="1"/>
        <rFont val="宋体"/>
        <charset val="134"/>
      </rPr>
      <t>万元）共计</t>
    </r>
    <r>
      <rPr>
        <sz val="12"/>
        <color theme="1"/>
        <rFont val="Times New Roman"/>
        <charset val="134"/>
      </rPr>
      <t>310</t>
    </r>
    <r>
      <rPr>
        <sz val="12"/>
        <color theme="1"/>
        <rFont val="宋体"/>
        <charset val="134"/>
      </rPr>
      <t>万元，</t>
    </r>
    <r>
      <rPr>
        <sz val="12"/>
        <color theme="1"/>
        <rFont val="Times New Roman"/>
        <charset val="134"/>
      </rPr>
      <t>6</t>
    </r>
    <r>
      <rPr>
        <sz val="12"/>
        <color theme="1"/>
        <rFont val="宋体"/>
        <charset val="134"/>
      </rPr>
      <t>个村共同收回九方阡陌民宿部分产权，引进专业公司盘活运营。</t>
    </r>
  </si>
  <si>
    <r>
      <rPr>
        <sz val="12"/>
        <color theme="1"/>
        <rFont val="宋体"/>
        <charset val="134"/>
      </rPr>
      <t>马道镇二郎庙村</t>
    </r>
  </si>
  <si>
    <r>
      <rPr>
        <sz val="12"/>
        <color theme="1"/>
        <rFont val="宋体"/>
        <charset val="134"/>
      </rPr>
      <t>提升民宿</t>
    </r>
    <r>
      <rPr>
        <sz val="12"/>
        <color theme="1"/>
        <rFont val="Times New Roman"/>
        <charset val="134"/>
      </rPr>
      <t>1</t>
    </r>
    <r>
      <rPr>
        <sz val="12"/>
        <color theme="1"/>
        <rFont val="宋体"/>
        <charset val="134"/>
      </rPr>
      <t>处，年开展疗愈课程</t>
    </r>
    <r>
      <rPr>
        <sz val="12"/>
        <color theme="1"/>
        <rFont val="Times New Roman"/>
        <charset val="134"/>
      </rPr>
      <t>180</t>
    </r>
    <r>
      <rPr>
        <sz val="12"/>
        <color theme="1"/>
        <rFont val="宋体"/>
        <charset val="134"/>
      </rPr>
      <t>次，有效提升游客体验，新开发洗护套装</t>
    </r>
    <r>
      <rPr>
        <sz val="12"/>
        <color theme="1"/>
        <rFont val="Times New Roman"/>
        <charset val="134"/>
      </rPr>
      <t>5</t>
    </r>
    <r>
      <rPr>
        <sz val="12"/>
        <color theme="1"/>
        <rFont val="宋体"/>
        <charset val="134"/>
      </rPr>
      <t>类，每年带动村集体增收</t>
    </r>
    <r>
      <rPr>
        <sz val="12"/>
        <color theme="1"/>
        <rFont val="Times New Roman"/>
        <charset val="134"/>
      </rPr>
      <t>12</t>
    </r>
    <r>
      <rPr>
        <sz val="12"/>
        <color theme="1"/>
        <rFont val="宋体"/>
        <charset val="134"/>
      </rPr>
      <t>万元以上，村集体经济收入的</t>
    </r>
    <r>
      <rPr>
        <sz val="12"/>
        <color theme="1"/>
        <rFont val="Times New Roman"/>
        <charset val="134"/>
      </rPr>
      <t>30%</t>
    </r>
    <r>
      <rPr>
        <sz val="12"/>
        <color theme="1"/>
        <rFont val="宋体"/>
        <charset val="134"/>
      </rPr>
      <t>用于给全村脱贫人口和监测对象为主的农户进行差异化分红，集体经济收入的</t>
    </r>
    <r>
      <rPr>
        <sz val="12"/>
        <color theme="1"/>
        <rFont val="Times New Roman"/>
        <charset val="134"/>
      </rPr>
      <t>70%</t>
    </r>
    <r>
      <rPr>
        <sz val="12"/>
        <color theme="1"/>
        <rFont val="宋体"/>
        <charset val="134"/>
      </rPr>
      <t>用于产业扩大再生产、提取公积金和公益金。村集体明确管护运营人员，确保持续发挥效益，项目形成经营性资产归村集体所有。</t>
    </r>
  </si>
  <si>
    <r>
      <rPr>
        <sz val="14"/>
        <color theme="1"/>
        <rFont val="宋体"/>
        <charset val="134"/>
      </rPr>
      <t>九方文旅发展有限公司</t>
    </r>
  </si>
  <si>
    <r>
      <rPr>
        <sz val="14"/>
        <color theme="1"/>
        <rFont val="Times New Roman"/>
        <charset val="134"/>
      </rPr>
      <t>2026</t>
    </r>
    <r>
      <rPr>
        <sz val="14"/>
        <color theme="1"/>
        <rFont val="宋体"/>
        <charset val="134"/>
      </rPr>
      <t>年</t>
    </r>
    <r>
      <rPr>
        <sz val="14"/>
        <color theme="1"/>
        <rFont val="Times New Roman"/>
        <charset val="134"/>
      </rPr>
      <t>1</t>
    </r>
    <r>
      <rPr>
        <sz val="14"/>
        <color theme="1"/>
        <rFont val="宋体"/>
        <charset val="134"/>
      </rPr>
      <t>季度</t>
    </r>
  </si>
  <si>
    <t>盘活九方阡陌民宿</t>
  </si>
  <si>
    <r>
      <rPr>
        <sz val="14"/>
        <rFont val="宋体"/>
        <charset val="134"/>
      </rPr>
      <t>二、就业项目</t>
    </r>
  </si>
  <si>
    <r>
      <rPr>
        <sz val="14"/>
        <rFont val="Times New Roman"/>
        <charset val="134"/>
      </rPr>
      <t>1.</t>
    </r>
    <r>
      <rPr>
        <sz val="14"/>
        <rFont val="宋体"/>
        <charset val="134"/>
      </rPr>
      <t>务工补助</t>
    </r>
  </si>
  <si>
    <r>
      <rPr>
        <sz val="14"/>
        <rFont val="宋体"/>
        <charset val="134"/>
      </rPr>
      <t>①交通费补助</t>
    </r>
  </si>
  <si>
    <r>
      <rPr>
        <sz val="12"/>
        <color theme="1"/>
        <rFont val="Times New Roman"/>
        <charset val="134"/>
      </rPr>
      <t>2026</t>
    </r>
    <r>
      <rPr>
        <sz val="12"/>
        <color theme="1"/>
        <rFont val="宋体"/>
        <charset val="134"/>
      </rPr>
      <t>年留坝县跨县务工一次性交通补助（省内）</t>
    </r>
  </si>
  <si>
    <r>
      <rPr>
        <sz val="12"/>
        <color theme="1"/>
        <rFont val="宋体"/>
        <charset val="134"/>
      </rPr>
      <t>解决</t>
    </r>
    <r>
      <rPr>
        <sz val="12"/>
        <color theme="1"/>
        <rFont val="Times New Roman"/>
        <charset val="134"/>
      </rPr>
      <t>600</t>
    </r>
    <r>
      <rPr>
        <sz val="12"/>
        <color theme="1"/>
        <rFont val="宋体"/>
        <charset val="134"/>
      </rPr>
      <t>名脱贫户和监测对象劳动力跨县外出务工交通费，每人不高于</t>
    </r>
    <r>
      <rPr>
        <sz val="12"/>
        <color theme="1"/>
        <rFont val="Times New Roman"/>
        <charset val="134"/>
      </rPr>
      <t>300</t>
    </r>
    <r>
      <rPr>
        <sz val="12"/>
        <color theme="1"/>
        <rFont val="宋体"/>
        <charset val="134"/>
      </rPr>
      <t>元。</t>
    </r>
  </si>
  <si>
    <r>
      <rPr>
        <sz val="12"/>
        <color theme="1"/>
        <rFont val="宋体"/>
        <charset val="134"/>
      </rPr>
      <t>解决</t>
    </r>
    <r>
      <rPr>
        <sz val="12"/>
        <color theme="1"/>
        <rFont val="Times New Roman"/>
        <charset val="134"/>
      </rPr>
      <t>600</t>
    </r>
    <r>
      <rPr>
        <sz val="12"/>
        <color theme="1"/>
        <rFont val="宋体"/>
        <charset val="134"/>
      </rPr>
      <t>名脱贫户和监测对象劳动力跨县外出务工交通费。</t>
    </r>
  </si>
  <si>
    <r>
      <rPr>
        <sz val="12"/>
        <color theme="1"/>
        <rFont val="宋体"/>
        <charset val="134"/>
      </rPr>
      <t>带动务工、促进增收</t>
    </r>
  </si>
  <si>
    <r>
      <rPr>
        <sz val="12"/>
        <color theme="1"/>
        <rFont val="Times New Roman"/>
        <charset val="134"/>
      </rPr>
      <t>2026</t>
    </r>
    <r>
      <rPr>
        <sz val="12"/>
        <color theme="1"/>
        <rFont val="宋体"/>
        <charset val="134"/>
      </rPr>
      <t>年留坝县跨县务工一次性交通补助</t>
    </r>
    <r>
      <rPr>
        <sz val="12"/>
        <color theme="1"/>
        <rFont val="Times New Roman"/>
        <charset val="134"/>
      </rPr>
      <t>(</t>
    </r>
    <r>
      <rPr>
        <sz val="12"/>
        <color theme="1"/>
        <rFont val="宋体"/>
        <charset val="134"/>
      </rPr>
      <t>省外）</t>
    </r>
  </si>
  <si>
    <r>
      <rPr>
        <sz val="12"/>
        <color theme="1"/>
        <rFont val="宋体"/>
        <charset val="134"/>
      </rPr>
      <t>解决</t>
    </r>
    <r>
      <rPr>
        <sz val="12"/>
        <color theme="1"/>
        <rFont val="Times New Roman"/>
        <charset val="134"/>
      </rPr>
      <t>1100</t>
    </r>
    <r>
      <rPr>
        <sz val="12"/>
        <color theme="1"/>
        <rFont val="宋体"/>
        <charset val="134"/>
      </rPr>
      <t>名脱贫户和监测对象劳动力跨省外出务工交通费，每人</t>
    </r>
    <r>
      <rPr>
        <sz val="12"/>
        <color theme="1"/>
        <rFont val="Times New Roman"/>
        <charset val="134"/>
      </rPr>
      <t>500</t>
    </r>
    <r>
      <rPr>
        <sz val="12"/>
        <color theme="1"/>
        <rFont val="宋体"/>
        <charset val="134"/>
      </rPr>
      <t>元。</t>
    </r>
  </si>
  <si>
    <r>
      <rPr>
        <sz val="12"/>
        <color theme="1"/>
        <rFont val="宋体"/>
        <charset val="134"/>
      </rPr>
      <t>解决</t>
    </r>
    <r>
      <rPr>
        <sz val="12"/>
        <color theme="1"/>
        <rFont val="Times New Roman"/>
        <charset val="134"/>
      </rPr>
      <t>1100</t>
    </r>
    <r>
      <rPr>
        <sz val="12"/>
        <color theme="1"/>
        <rFont val="宋体"/>
        <charset val="134"/>
      </rPr>
      <t>名脱贫户和监测对象劳动力跨省外出务工交通费。</t>
    </r>
  </si>
  <si>
    <r>
      <rPr>
        <sz val="14"/>
        <rFont val="宋体"/>
        <charset val="134"/>
      </rPr>
      <t>②生产奖补、劳务补助等</t>
    </r>
  </si>
  <si>
    <r>
      <rPr>
        <sz val="14"/>
        <rFont val="Times New Roman"/>
        <charset val="134"/>
      </rPr>
      <t>2.</t>
    </r>
    <r>
      <rPr>
        <sz val="14"/>
        <rFont val="宋体"/>
        <charset val="134"/>
      </rPr>
      <t>就业</t>
    </r>
  </si>
  <si>
    <r>
      <rPr>
        <sz val="14"/>
        <rFont val="宋体"/>
        <charset val="134"/>
      </rPr>
      <t>①帮扶车间（特色手工基地）建设</t>
    </r>
  </si>
  <si>
    <r>
      <rPr>
        <sz val="14"/>
        <rFont val="宋体"/>
        <charset val="134"/>
      </rPr>
      <t>②技能培训</t>
    </r>
  </si>
  <si>
    <r>
      <rPr>
        <sz val="12"/>
        <color theme="1"/>
        <rFont val="Times New Roman"/>
        <charset val="134"/>
      </rPr>
      <t>2026</t>
    </r>
    <r>
      <rPr>
        <sz val="12"/>
        <color theme="1"/>
        <rFont val="宋体"/>
        <charset val="134"/>
      </rPr>
      <t>年留坝县非遗技能培训项目</t>
    </r>
  </si>
  <si>
    <r>
      <rPr>
        <sz val="12"/>
        <color theme="1"/>
        <rFont val="宋体"/>
        <charset val="134"/>
      </rPr>
      <t>对民宿经营者等旅游从业者开展非遗技能培训，扶持民宿结合当地特色非遗文化，打造具有沉浸感的展示空间，开发丰富多样的非遗体验项目，打造非遗民宿</t>
    </r>
    <r>
      <rPr>
        <sz val="12"/>
        <color theme="1"/>
        <rFont val="Times New Roman"/>
        <charset val="134"/>
      </rPr>
      <t>40</t>
    </r>
    <r>
      <rPr>
        <sz val="12"/>
        <color theme="1"/>
        <rFont val="宋体"/>
        <charset val="134"/>
      </rPr>
      <t>家。制定非遗主题民宿评定标准，评选非遗民宿示范单位</t>
    </r>
    <r>
      <rPr>
        <sz val="12"/>
        <color theme="1"/>
        <rFont val="Times New Roman"/>
        <charset val="134"/>
      </rPr>
      <t>30</t>
    </r>
    <r>
      <rPr>
        <sz val="12"/>
        <color theme="1"/>
        <rFont val="宋体"/>
        <charset val="134"/>
      </rPr>
      <t>家。通过空间改造、非遗体验、标准制定与品牌运营等举措，将民宿打造为非遗传承的 “活态剧场”，实现生态、文化与经济价值的有机统一。</t>
    </r>
  </si>
  <si>
    <r>
      <rPr>
        <sz val="12"/>
        <color theme="1"/>
        <rFont val="宋体"/>
        <charset val="134"/>
      </rPr>
      <t>培育非遗技能80人以上，熟练掌握非遗技艺50%以上，评选非遗民宿示范</t>
    </r>
    <r>
      <rPr>
        <sz val="12"/>
        <color theme="1"/>
        <rFont val="Times New Roman"/>
        <charset val="134"/>
      </rPr>
      <t>30</t>
    </r>
    <r>
      <rPr>
        <sz val="12"/>
        <color theme="1"/>
        <rFont val="宋体"/>
        <charset val="134"/>
      </rPr>
      <t>家，带动就业</t>
    </r>
    <r>
      <rPr>
        <sz val="12"/>
        <color theme="1"/>
        <rFont val="Times New Roman"/>
        <charset val="134"/>
      </rPr>
      <t>40</t>
    </r>
    <r>
      <rPr>
        <sz val="12"/>
        <color theme="1"/>
        <rFont val="宋体"/>
        <charset val="134"/>
      </rPr>
      <t>人。</t>
    </r>
  </si>
  <si>
    <t>县文旅局</t>
  </si>
  <si>
    <t>王大伟</t>
  </si>
  <si>
    <r>
      <rPr>
        <sz val="12"/>
        <color theme="1"/>
        <rFont val="Times New Roman"/>
        <charset val="134"/>
      </rPr>
      <t>2025</t>
    </r>
    <r>
      <rPr>
        <sz val="12"/>
        <color theme="1"/>
        <rFont val="宋体"/>
        <charset val="134"/>
      </rPr>
      <t>年留坝县电商人才培训项目</t>
    </r>
  </si>
  <si>
    <r>
      <rPr>
        <sz val="12"/>
        <color theme="1"/>
        <rFont val="宋体"/>
        <charset val="134"/>
      </rPr>
      <t>1.运营指定抖音账号，全年直播不少于100场，开展直播运营、流量获取、主播能力等7大模块技能培训，组建专业团队负责店铺运营与营销策划，助力产品线上销售。</t>
    </r>
    <r>
      <rPr>
        <sz val="12"/>
        <color theme="1"/>
        <rFont val="Times New Roman"/>
        <charset val="134"/>
      </rPr>
      <t xml:space="preserve">                                                                                                  </t>
    </r>
    <r>
      <rPr>
        <sz val="12"/>
        <color theme="1"/>
        <rFont val="宋体"/>
        <charset val="134"/>
      </rPr>
      <t>2.完成西安创新中心挂牌，开展6场大型直播、200场常规直播，拍摄100条留坝本地素材短视频，推广特色产品，定期提交数据报表与复盘报告，冲刺全年2000万元GMV销售目标。</t>
    </r>
  </si>
  <si>
    <r>
      <rPr>
        <sz val="12"/>
        <color theme="1"/>
        <rFont val="Times New Roman"/>
        <charset val="134"/>
      </rPr>
      <t>1.</t>
    </r>
    <r>
      <rPr>
        <sz val="12"/>
        <color theme="1"/>
        <rFont val="宋体"/>
        <charset val="134"/>
      </rPr>
      <t>培育本土电商人才</t>
    </r>
    <r>
      <rPr>
        <sz val="12"/>
        <color theme="1"/>
        <rFont val="Times New Roman"/>
        <charset val="134"/>
      </rPr>
      <t>150</t>
    </r>
    <r>
      <rPr>
        <sz val="12"/>
        <color theme="1"/>
        <rFont val="宋体"/>
        <charset val="134"/>
      </rPr>
      <t>人次以上（脱贫户及监测对象占比</t>
    </r>
    <r>
      <rPr>
        <sz val="12"/>
        <color theme="1"/>
        <rFont val="Times New Roman"/>
        <charset val="134"/>
      </rPr>
      <t>≥30%</t>
    </r>
    <r>
      <rPr>
        <sz val="12"/>
        <color theme="1"/>
        <rFont val="宋体"/>
        <charset val="134"/>
      </rPr>
      <t>），提升直播间转化效率</t>
    </r>
    <r>
      <rPr>
        <sz val="12"/>
        <color theme="1"/>
        <rFont val="Times New Roman"/>
        <charset val="134"/>
      </rPr>
      <t>30%</t>
    </r>
    <r>
      <rPr>
        <sz val="12"/>
        <color theme="1"/>
        <rFont val="宋体"/>
        <charset val="134"/>
      </rPr>
      <t>，实现销售额</t>
    </r>
    <r>
      <rPr>
        <sz val="12"/>
        <color theme="1"/>
        <rFont val="Times New Roman"/>
        <charset val="134"/>
      </rPr>
      <t>200</t>
    </r>
    <r>
      <rPr>
        <sz val="12"/>
        <color theme="1"/>
        <rFont val="宋体"/>
        <charset val="134"/>
      </rPr>
      <t>万元，推动群众电商创业常态化，户均增收</t>
    </r>
    <r>
      <rPr>
        <sz val="12"/>
        <color theme="1"/>
        <rFont val="Times New Roman"/>
        <charset val="134"/>
      </rPr>
      <t>1200</t>
    </r>
    <r>
      <rPr>
        <sz val="12"/>
        <color theme="1"/>
        <rFont val="宋体"/>
        <charset val="134"/>
      </rPr>
      <t>元。</t>
    </r>
    <r>
      <rPr>
        <sz val="12"/>
        <color theme="1"/>
        <rFont val="Times New Roman"/>
        <charset val="134"/>
      </rPr>
      <t>2.</t>
    </r>
    <r>
      <rPr>
        <sz val="12"/>
        <color theme="1"/>
        <rFont val="宋体"/>
        <charset val="134"/>
      </rPr>
      <t>扩大留坝特色产品品牌影响力，短视频曝光量</t>
    </r>
    <r>
      <rPr>
        <sz val="12"/>
        <color theme="1"/>
        <rFont val="Times New Roman"/>
        <charset val="134"/>
      </rPr>
      <t>500</t>
    </r>
    <r>
      <rPr>
        <sz val="12"/>
        <color theme="1"/>
        <rFont val="宋体"/>
        <charset val="134"/>
      </rPr>
      <t>万</t>
    </r>
    <r>
      <rPr>
        <sz val="12"/>
        <color theme="1"/>
        <rFont val="Times New Roman"/>
        <charset val="134"/>
      </rPr>
      <t>+</t>
    </r>
    <r>
      <rPr>
        <sz val="12"/>
        <color theme="1"/>
        <rFont val="宋体"/>
        <charset val="134"/>
      </rPr>
      <t>，直播覆盖受众超</t>
    </r>
    <r>
      <rPr>
        <sz val="12"/>
        <color theme="1"/>
        <rFont val="Times New Roman"/>
        <charset val="134"/>
      </rPr>
      <t>1000</t>
    </r>
    <r>
      <rPr>
        <sz val="12"/>
        <color theme="1"/>
        <rFont val="宋体"/>
        <charset val="134"/>
      </rPr>
      <t>万人次，实现线上销售额</t>
    </r>
    <r>
      <rPr>
        <sz val="12"/>
        <color theme="1"/>
        <rFont val="Times New Roman"/>
        <charset val="134"/>
      </rPr>
      <t>2000</t>
    </r>
    <r>
      <rPr>
        <sz val="12"/>
        <color theme="1"/>
        <rFont val="宋体"/>
        <charset val="134"/>
      </rPr>
      <t>万元，拓宽销售渠道，带动村集体经济增收</t>
    </r>
    <r>
      <rPr>
        <sz val="12"/>
        <color theme="1"/>
        <rFont val="Times New Roman"/>
        <charset val="134"/>
      </rPr>
      <t>10</t>
    </r>
    <r>
      <rPr>
        <sz val="12"/>
        <color theme="1"/>
        <rFont val="宋体"/>
        <charset val="134"/>
      </rPr>
      <t>万元以上。</t>
    </r>
  </si>
  <si>
    <r>
      <rPr>
        <sz val="12"/>
        <color theme="1"/>
        <rFont val="宋体"/>
        <charset val="134"/>
      </rPr>
      <t>销售农产品、收益分红、增加直播技能</t>
    </r>
  </si>
  <si>
    <r>
      <rPr>
        <sz val="12"/>
        <color theme="1"/>
        <rFont val="宋体"/>
        <charset val="134"/>
      </rPr>
      <t>县发展和改革局</t>
    </r>
  </si>
  <si>
    <r>
      <rPr>
        <sz val="14"/>
        <rFont val="宋体"/>
        <charset val="134"/>
      </rPr>
      <t>③以工代训</t>
    </r>
  </si>
  <si>
    <r>
      <rPr>
        <sz val="14"/>
        <rFont val="Times New Roman"/>
        <charset val="134"/>
      </rPr>
      <t>3.</t>
    </r>
    <r>
      <rPr>
        <sz val="14"/>
        <rFont val="宋体"/>
        <charset val="134"/>
      </rPr>
      <t>创业</t>
    </r>
  </si>
  <si>
    <r>
      <rPr>
        <sz val="14"/>
        <rFont val="宋体"/>
        <charset val="134"/>
      </rPr>
      <t>①创业培训</t>
    </r>
  </si>
  <si>
    <r>
      <rPr>
        <sz val="14"/>
        <rFont val="宋体"/>
        <charset val="134"/>
      </rPr>
      <t>②创业奖补</t>
    </r>
  </si>
  <si>
    <r>
      <rPr>
        <sz val="14"/>
        <rFont val="Times New Roman"/>
        <charset val="134"/>
      </rPr>
      <t>4.</t>
    </r>
    <r>
      <rPr>
        <sz val="14"/>
        <rFont val="宋体"/>
        <charset val="134"/>
      </rPr>
      <t>乡村工匠</t>
    </r>
  </si>
  <si>
    <r>
      <rPr>
        <sz val="14"/>
        <rFont val="宋体"/>
        <charset val="134"/>
      </rPr>
      <t>①乡村工匠培育培训</t>
    </r>
  </si>
  <si>
    <r>
      <rPr>
        <sz val="12"/>
        <color theme="1"/>
        <rFont val="Times New Roman"/>
        <charset val="134"/>
      </rPr>
      <t>2026</t>
    </r>
    <r>
      <rPr>
        <sz val="12"/>
        <color theme="1"/>
        <rFont val="宋体"/>
        <charset val="134"/>
      </rPr>
      <t>年留坝县乡村工匠培育项目</t>
    </r>
  </si>
  <si>
    <r>
      <rPr>
        <sz val="12"/>
        <color theme="1"/>
        <rFont val="宋体"/>
        <charset val="134"/>
      </rPr>
      <t>策划举办乡村工匠培训班</t>
    </r>
    <r>
      <rPr>
        <sz val="12"/>
        <color theme="1"/>
        <rFont val="Times New Roman"/>
        <charset val="134"/>
      </rPr>
      <t>5</t>
    </r>
    <r>
      <rPr>
        <sz val="12"/>
        <color theme="1"/>
        <rFont val="宋体"/>
        <charset val="134"/>
      </rPr>
      <t>期，开展手工皂、蜂蜜唇膏、中药手串、植物标本、制香、石头画、插画等技艺培训。建设工匠传习所</t>
    </r>
    <r>
      <rPr>
        <sz val="12"/>
        <color theme="1"/>
        <rFont val="Times New Roman"/>
        <charset val="134"/>
      </rPr>
      <t>1</t>
    </r>
    <r>
      <rPr>
        <sz val="12"/>
        <color theme="1"/>
        <rFont val="宋体"/>
        <charset val="134"/>
      </rPr>
      <t>处，工匠大师工作室</t>
    </r>
    <r>
      <rPr>
        <sz val="12"/>
        <color theme="1"/>
        <rFont val="Times New Roman"/>
        <charset val="134"/>
      </rPr>
      <t>1</t>
    </r>
    <r>
      <rPr>
        <sz val="12"/>
        <color theme="1"/>
        <rFont val="宋体"/>
        <charset val="134"/>
      </rPr>
      <t>处，不定期通过开展定向委培等方式培训乡村工匠。</t>
    </r>
  </si>
  <si>
    <r>
      <rPr>
        <sz val="12"/>
        <color theme="1"/>
        <rFont val="宋体"/>
        <charset val="134"/>
      </rPr>
      <t>培育乡村工匠</t>
    </r>
    <r>
      <rPr>
        <sz val="12"/>
        <color theme="1"/>
        <rFont val="Times New Roman"/>
        <charset val="134"/>
      </rPr>
      <t>100</t>
    </r>
    <r>
      <rPr>
        <sz val="12"/>
        <color theme="1"/>
        <rFont val="宋体"/>
        <charset val="134"/>
      </rPr>
      <t>人以上，熟练掌握传统技艺</t>
    </r>
    <r>
      <rPr>
        <sz val="12"/>
        <color theme="1"/>
        <rFont val="Times New Roman"/>
        <charset val="134"/>
      </rPr>
      <t>50%</t>
    </r>
    <r>
      <rPr>
        <sz val="12"/>
        <color theme="1"/>
        <rFont val="宋体"/>
        <charset val="134"/>
      </rPr>
      <t>以上。</t>
    </r>
  </si>
  <si>
    <t>技能培训、促进增收</t>
  </si>
  <si>
    <r>
      <rPr>
        <sz val="14"/>
        <rFont val="宋体"/>
        <charset val="134"/>
      </rPr>
      <t>②乡村工匠大师工作室</t>
    </r>
  </si>
  <si>
    <r>
      <rPr>
        <sz val="14"/>
        <rFont val="宋体"/>
        <charset val="134"/>
      </rPr>
      <t>③乡村工匠传习所</t>
    </r>
  </si>
  <si>
    <r>
      <rPr>
        <sz val="14"/>
        <rFont val="Times New Roman"/>
        <charset val="134"/>
      </rPr>
      <t>5.</t>
    </r>
    <r>
      <rPr>
        <sz val="14"/>
        <rFont val="宋体"/>
        <charset val="134"/>
      </rPr>
      <t>公益性岗位</t>
    </r>
  </si>
  <si>
    <r>
      <rPr>
        <sz val="14"/>
        <rFont val="宋体"/>
        <charset val="134"/>
      </rPr>
      <t>公益性岗位</t>
    </r>
  </si>
  <si>
    <r>
      <rPr>
        <sz val="12"/>
        <color theme="1"/>
        <rFont val="Times New Roman"/>
        <charset val="134"/>
      </rPr>
      <t>2026</t>
    </r>
    <r>
      <rPr>
        <sz val="12"/>
        <color theme="1"/>
        <rFont val="宋体"/>
        <charset val="134"/>
      </rPr>
      <t>年人社局公益岗位补贴项目</t>
    </r>
  </si>
  <si>
    <r>
      <rPr>
        <sz val="12"/>
        <color theme="1"/>
        <rFont val="宋体"/>
        <charset val="134"/>
      </rPr>
      <t>聘请</t>
    </r>
    <r>
      <rPr>
        <sz val="12"/>
        <color theme="1"/>
        <rFont val="Times New Roman"/>
        <charset val="134"/>
      </rPr>
      <t>228</t>
    </r>
    <r>
      <rPr>
        <sz val="12"/>
        <color theme="1"/>
        <rFont val="宋体"/>
        <charset val="134"/>
      </rPr>
      <t>名脱贫劳动力和监测对象劳动力担任公益岗位补贴项目，每人每月发放补助</t>
    </r>
    <r>
      <rPr>
        <sz val="12"/>
        <color theme="1"/>
        <rFont val="Times New Roman"/>
        <charset val="134"/>
      </rPr>
      <t>500</t>
    </r>
    <r>
      <rPr>
        <sz val="12"/>
        <color theme="1"/>
        <rFont val="宋体"/>
        <charset val="134"/>
      </rPr>
      <t>元。</t>
    </r>
  </si>
  <si>
    <r>
      <rPr>
        <sz val="12"/>
        <color theme="1"/>
        <rFont val="宋体"/>
        <charset val="134"/>
      </rPr>
      <t>续建</t>
    </r>
  </si>
  <si>
    <r>
      <rPr>
        <sz val="12"/>
        <color theme="1"/>
        <rFont val="宋体"/>
        <charset val="134"/>
      </rPr>
      <t>带动</t>
    </r>
    <r>
      <rPr>
        <sz val="12"/>
        <color theme="1"/>
        <rFont val="Times New Roman"/>
        <charset val="134"/>
      </rPr>
      <t>228</t>
    </r>
    <r>
      <rPr>
        <sz val="12"/>
        <color theme="1"/>
        <rFont val="宋体"/>
        <charset val="134"/>
      </rPr>
      <t>名脱贫劳动力和监测对象劳动力每人每月增收</t>
    </r>
    <r>
      <rPr>
        <sz val="12"/>
        <color theme="1"/>
        <rFont val="Times New Roman"/>
        <charset val="134"/>
      </rPr>
      <t>500</t>
    </r>
    <r>
      <rPr>
        <sz val="12"/>
        <color theme="1"/>
        <rFont val="宋体"/>
        <charset val="134"/>
      </rPr>
      <t>元。</t>
    </r>
  </si>
  <si>
    <r>
      <rPr>
        <sz val="12"/>
        <color theme="1"/>
        <rFont val="宋体"/>
        <charset val="134"/>
      </rPr>
      <t>安置就业、促进增收</t>
    </r>
  </si>
  <si>
    <r>
      <rPr>
        <sz val="12"/>
        <color theme="1"/>
        <rFont val="宋体"/>
        <charset val="134"/>
      </rPr>
      <t>县人力资源和社会保障局</t>
    </r>
  </si>
  <si>
    <t>宋伟</t>
  </si>
  <si>
    <t>0916-3921591</t>
  </si>
  <si>
    <r>
      <rPr>
        <sz val="14"/>
        <rFont val="宋体"/>
        <charset val="134"/>
      </rPr>
      <t>三、乡村建设行动</t>
    </r>
  </si>
  <si>
    <r>
      <rPr>
        <sz val="14"/>
        <rFont val="Times New Roman"/>
        <charset val="134"/>
      </rPr>
      <t>1.</t>
    </r>
    <r>
      <rPr>
        <sz val="14"/>
        <rFont val="宋体"/>
        <charset val="134"/>
      </rPr>
      <t>农村基础设施（含产业配套基础设施）</t>
    </r>
  </si>
  <si>
    <r>
      <rPr>
        <sz val="14"/>
        <rFont val="宋体"/>
        <charset val="134"/>
      </rPr>
      <t>①村庄规划编制（含修编）</t>
    </r>
  </si>
  <si>
    <r>
      <rPr>
        <sz val="14"/>
        <rFont val="宋体"/>
        <charset val="134"/>
      </rPr>
      <t>②农村道路建设（通村路、通户路、小型桥梁等）</t>
    </r>
  </si>
  <si>
    <r>
      <rPr>
        <sz val="12"/>
        <color theme="1"/>
        <rFont val="Times New Roman"/>
        <charset val="134"/>
      </rPr>
      <t>2026</t>
    </r>
    <r>
      <rPr>
        <sz val="12"/>
        <color theme="1"/>
        <rFont val="宋体"/>
        <charset val="134"/>
      </rPr>
      <t>年留坝县留侯镇营盘村通组道路提升工程</t>
    </r>
  </si>
  <si>
    <r>
      <rPr>
        <sz val="12"/>
        <color theme="1"/>
        <rFont val="宋体"/>
        <charset val="134"/>
      </rPr>
      <t>修复洪水河通组道路</t>
    </r>
    <r>
      <rPr>
        <sz val="12"/>
        <color theme="1"/>
        <rFont val="Times New Roman"/>
        <charset val="134"/>
      </rPr>
      <t>200</t>
    </r>
    <r>
      <rPr>
        <sz val="12"/>
        <color theme="1"/>
        <rFont val="宋体"/>
        <charset val="134"/>
      </rPr>
      <t>米；加固平板桥、漫水桥各</t>
    </r>
    <r>
      <rPr>
        <sz val="12"/>
        <color theme="1"/>
        <rFont val="Times New Roman"/>
        <charset val="134"/>
      </rPr>
      <t>1</t>
    </r>
    <r>
      <rPr>
        <sz val="12"/>
        <color theme="1"/>
        <rFont val="宋体"/>
        <charset val="134"/>
      </rPr>
      <t>座；维修南关、北关通组路排水沟</t>
    </r>
    <r>
      <rPr>
        <sz val="12"/>
        <color theme="1"/>
        <rFont val="Times New Roman"/>
        <charset val="134"/>
      </rPr>
      <t>300</t>
    </r>
    <r>
      <rPr>
        <sz val="12"/>
        <color theme="1"/>
        <rFont val="宋体"/>
        <charset val="134"/>
      </rPr>
      <t>米并进行防渗处理。</t>
    </r>
  </si>
  <si>
    <r>
      <rPr>
        <sz val="12"/>
        <color theme="1"/>
        <rFont val="宋体"/>
        <charset val="134"/>
      </rPr>
      <t>留侯镇营盘村</t>
    </r>
  </si>
  <si>
    <r>
      <rPr>
        <sz val="12"/>
        <color theme="1"/>
        <rFont val="宋体"/>
        <charset val="134"/>
      </rPr>
      <t>带动</t>
    </r>
    <r>
      <rPr>
        <sz val="12"/>
        <color theme="1"/>
        <rFont val="Times New Roman"/>
        <charset val="134"/>
      </rPr>
      <t>118</t>
    </r>
    <r>
      <rPr>
        <sz val="12"/>
        <color theme="1"/>
        <rFont val="宋体"/>
        <charset val="134"/>
      </rPr>
      <t>户</t>
    </r>
    <r>
      <rPr>
        <sz val="12"/>
        <color theme="1"/>
        <rFont val="Times New Roman"/>
        <charset val="134"/>
      </rPr>
      <t>347</t>
    </r>
    <r>
      <rPr>
        <sz val="12"/>
        <color theme="1"/>
        <rFont val="宋体"/>
        <charset val="134"/>
      </rPr>
      <t>人改善生产出行条件、务工增收，其中脱贫户和监测对象</t>
    </r>
    <r>
      <rPr>
        <sz val="12"/>
        <color theme="1"/>
        <rFont val="Times New Roman"/>
        <charset val="134"/>
      </rPr>
      <t>20</t>
    </r>
    <r>
      <rPr>
        <sz val="12"/>
        <color theme="1"/>
        <rFont val="宋体"/>
        <charset val="134"/>
      </rPr>
      <t>户</t>
    </r>
    <r>
      <rPr>
        <sz val="12"/>
        <color theme="1"/>
        <rFont val="Times New Roman"/>
        <charset val="134"/>
      </rPr>
      <t>41</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</si>
  <si>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改善生产出行条件、务工增收</t>
    </r>
  </si>
  <si>
    <r>
      <rPr>
        <sz val="12"/>
        <color theme="1"/>
        <rFont val="宋体"/>
        <charset val="134"/>
      </rPr>
      <t>县交通运输局</t>
    </r>
  </si>
  <si>
    <r>
      <rPr>
        <sz val="14"/>
        <color theme="1"/>
        <rFont val="宋体"/>
        <charset val="134"/>
      </rPr>
      <t>经查，</t>
    </r>
    <r>
      <rPr>
        <sz val="14"/>
        <color theme="1"/>
        <rFont val="Times New Roman"/>
        <charset val="134"/>
      </rPr>
      <t>2024</t>
    </r>
    <r>
      <rPr>
        <sz val="14"/>
        <color theme="1"/>
        <rFont val="宋体"/>
        <charset val="134"/>
      </rPr>
      <t>年该路遭受水毁。</t>
    </r>
  </si>
  <si>
    <r>
      <rPr>
        <sz val="12"/>
        <color theme="1"/>
        <rFont val="Times New Roman"/>
        <charset val="134"/>
      </rPr>
      <t>2026</t>
    </r>
    <r>
      <rPr>
        <sz val="12"/>
        <color theme="1"/>
        <rFont val="宋体"/>
        <charset val="134"/>
      </rPr>
      <t>年留坝县江口镇范条峪村水毁桥梁修复项目</t>
    </r>
  </si>
  <si>
    <r>
      <rPr>
        <sz val="12"/>
        <color theme="1"/>
        <rFont val="宋体"/>
        <charset val="134"/>
      </rPr>
      <t>修复水毁水泥平板桥</t>
    </r>
    <r>
      <rPr>
        <sz val="12"/>
        <color theme="1"/>
        <rFont val="Times New Roman"/>
        <charset val="134"/>
      </rPr>
      <t>2</t>
    </r>
    <r>
      <rPr>
        <sz val="12"/>
        <color theme="1"/>
        <rFont val="宋体"/>
        <charset val="134"/>
      </rPr>
      <t>座，合计长</t>
    </r>
    <r>
      <rPr>
        <sz val="12"/>
        <color theme="1"/>
        <rFont val="Times New Roman"/>
        <charset val="134"/>
      </rPr>
      <t>35</t>
    </r>
    <r>
      <rPr>
        <sz val="12"/>
        <color theme="1"/>
        <rFont val="宋体"/>
        <charset val="134"/>
      </rPr>
      <t>延米，宽</t>
    </r>
    <r>
      <rPr>
        <sz val="12"/>
        <color theme="1"/>
        <rFont val="Times New Roman"/>
        <charset val="134"/>
      </rPr>
      <t>3.5</t>
    </r>
    <r>
      <rPr>
        <sz val="12"/>
        <color theme="1"/>
        <rFont val="宋体"/>
        <charset val="134"/>
      </rPr>
      <t>米，建设挡墙</t>
    </r>
    <r>
      <rPr>
        <sz val="12"/>
        <color theme="1"/>
        <rFont val="Times New Roman"/>
        <charset val="134"/>
      </rPr>
      <t>70</t>
    </r>
    <r>
      <rPr>
        <sz val="12"/>
        <color theme="1"/>
        <rFont val="宋体"/>
        <charset val="134"/>
      </rPr>
      <t>米（均高</t>
    </r>
    <r>
      <rPr>
        <sz val="12"/>
        <color theme="1"/>
        <rFont val="Times New Roman"/>
        <charset val="134"/>
      </rPr>
      <t>3.5</t>
    </r>
    <r>
      <rPr>
        <sz val="12"/>
        <color theme="1"/>
        <rFont val="宋体"/>
        <charset val="134"/>
      </rPr>
      <t>米、顶宽</t>
    </r>
    <r>
      <rPr>
        <sz val="12"/>
        <color theme="1"/>
        <rFont val="Times New Roman"/>
        <charset val="134"/>
      </rPr>
      <t>0.8</t>
    </r>
    <r>
      <rPr>
        <sz val="12"/>
        <color theme="1"/>
        <rFont val="宋体"/>
        <charset val="134"/>
      </rPr>
      <t>米）</t>
    </r>
  </si>
  <si>
    <r>
      <rPr>
        <sz val="12"/>
        <color theme="1"/>
        <rFont val="宋体"/>
        <charset val="134"/>
      </rPr>
      <t>带动农户</t>
    </r>
    <r>
      <rPr>
        <sz val="12"/>
        <color theme="1"/>
        <rFont val="Times New Roman"/>
        <charset val="134"/>
      </rPr>
      <t>116</t>
    </r>
    <r>
      <rPr>
        <sz val="12"/>
        <color theme="1"/>
        <rFont val="宋体"/>
        <charset val="134"/>
      </rPr>
      <t>户</t>
    </r>
    <r>
      <rPr>
        <sz val="12"/>
        <color theme="1"/>
        <rFont val="Times New Roman"/>
        <charset val="134"/>
      </rPr>
      <t>343</t>
    </r>
    <r>
      <rPr>
        <sz val="12"/>
        <color theme="1"/>
        <rFont val="宋体"/>
        <charset val="134"/>
      </rPr>
      <t>人改善生产出行条件、务工增收、水土保持，其中脱贫户和监测对象</t>
    </r>
    <r>
      <rPr>
        <sz val="12"/>
        <color theme="1"/>
        <rFont val="Times New Roman"/>
        <charset val="134"/>
      </rPr>
      <t>52</t>
    </r>
    <r>
      <rPr>
        <sz val="12"/>
        <color theme="1"/>
        <rFont val="宋体"/>
        <charset val="134"/>
      </rPr>
      <t>户</t>
    </r>
    <r>
      <rPr>
        <sz val="12"/>
        <color theme="1"/>
        <rFont val="Times New Roman"/>
        <charset val="134"/>
      </rPr>
      <t>152</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</si>
  <si>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改善生产及出行条件、务工增收</t>
    </r>
  </si>
  <si>
    <r>
      <rPr>
        <sz val="14"/>
        <color theme="1"/>
        <rFont val="宋体"/>
        <charset val="134"/>
      </rPr>
      <t>经查，</t>
    </r>
    <r>
      <rPr>
        <sz val="14"/>
        <color theme="1"/>
        <rFont val="Times New Roman"/>
        <charset val="134"/>
      </rPr>
      <t>2025</t>
    </r>
    <r>
      <rPr>
        <sz val="14"/>
        <color theme="1"/>
        <rFont val="宋体"/>
        <charset val="134"/>
      </rPr>
      <t>年该路遭受水毁。</t>
    </r>
  </si>
  <si>
    <r>
      <rPr>
        <sz val="12"/>
        <color theme="1"/>
        <rFont val="Times New Roman"/>
        <charset val="134"/>
      </rPr>
      <t>2026</t>
    </r>
    <r>
      <rPr>
        <sz val="12"/>
        <color theme="1"/>
        <rFont val="宋体"/>
        <charset val="134"/>
      </rPr>
      <t>年留坝县青桥驿镇水毁道路修复工程</t>
    </r>
  </si>
  <si>
    <r>
      <rPr>
        <sz val="12"/>
        <color theme="1"/>
        <rFont val="宋体"/>
        <charset val="134"/>
      </rPr>
      <t>修复青桥驿镇青桥铺村、社火坪村、两岔河村、蔡家坡村水毁混凝土路面</t>
    </r>
    <r>
      <rPr>
        <sz val="12"/>
        <color theme="1"/>
        <rFont val="Times New Roman"/>
        <charset val="134"/>
      </rPr>
      <t>1500</t>
    </r>
    <r>
      <rPr>
        <sz val="12"/>
        <color theme="1"/>
        <rFont val="宋体"/>
        <charset val="134"/>
      </rPr>
      <t>平方米，修建挡墙</t>
    </r>
    <r>
      <rPr>
        <sz val="12"/>
        <color theme="1"/>
        <rFont val="Times New Roman"/>
        <charset val="134"/>
      </rPr>
      <t>2000</t>
    </r>
    <r>
      <rPr>
        <sz val="12"/>
        <color theme="1"/>
        <rFont val="宋体"/>
        <charset val="134"/>
      </rPr>
      <t>立方米、排洪沟等。</t>
    </r>
  </si>
  <si>
    <r>
      <rPr>
        <sz val="12"/>
        <color theme="1"/>
        <rFont val="宋体"/>
        <charset val="134"/>
      </rPr>
      <t>带动农户</t>
    </r>
    <r>
      <rPr>
        <sz val="12"/>
        <color theme="1"/>
        <rFont val="Times New Roman"/>
        <charset val="134"/>
      </rPr>
      <t>187</t>
    </r>
    <r>
      <rPr>
        <sz val="12"/>
        <color theme="1"/>
        <rFont val="宋体"/>
        <charset val="134"/>
      </rPr>
      <t>户</t>
    </r>
    <r>
      <rPr>
        <sz val="12"/>
        <color theme="1"/>
        <rFont val="Times New Roman"/>
        <charset val="134"/>
      </rPr>
      <t>263</t>
    </r>
    <r>
      <rPr>
        <sz val="12"/>
        <color theme="1"/>
        <rFont val="宋体"/>
        <charset val="134"/>
      </rPr>
      <t>人改善出行条件、务工增收，其中脱贫户和监测对象</t>
    </r>
    <r>
      <rPr>
        <sz val="12"/>
        <color theme="1"/>
        <rFont val="Times New Roman"/>
        <charset val="134"/>
      </rPr>
      <t>50</t>
    </r>
    <r>
      <rPr>
        <sz val="12"/>
        <color theme="1"/>
        <rFont val="宋体"/>
        <charset val="134"/>
      </rPr>
      <t>户</t>
    </r>
    <r>
      <rPr>
        <sz val="12"/>
        <color theme="1"/>
        <rFont val="Times New Roman"/>
        <charset val="134"/>
      </rPr>
      <t>128</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</si>
  <si>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4"/>
        <color theme="1"/>
        <rFont val="宋体"/>
        <charset val="134"/>
      </rPr>
      <t>经查，</t>
    </r>
    <r>
      <rPr>
        <sz val="14"/>
        <color theme="1"/>
        <rFont val="Times New Roman"/>
        <charset val="134"/>
      </rPr>
      <t>2025</t>
    </r>
    <r>
      <rPr>
        <sz val="14"/>
        <color theme="1"/>
        <rFont val="宋体"/>
        <charset val="134"/>
      </rPr>
      <t>年该桥遭受水毁。</t>
    </r>
  </si>
  <si>
    <r>
      <rPr>
        <sz val="12"/>
        <color theme="1"/>
        <rFont val="Times New Roman"/>
        <charset val="134"/>
      </rPr>
      <t>2026</t>
    </r>
    <r>
      <rPr>
        <sz val="12"/>
        <color theme="1"/>
        <rFont val="宋体"/>
        <charset val="134"/>
      </rPr>
      <t>年留坝县马道镇马道街社区水毁道路修复项目</t>
    </r>
  </si>
  <si>
    <r>
      <rPr>
        <sz val="12"/>
        <color theme="1"/>
        <rFont val="宋体"/>
        <charset val="134"/>
      </rPr>
      <t>新建水毁道路护坡</t>
    </r>
    <r>
      <rPr>
        <sz val="12"/>
        <color theme="1"/>
        <rFont val="Times New Roman"/>
        <charset val="134"/>
      </rPr>
      <t>357m</t>
    </r>
    <r>
      <rPr>
        <sz val="12"/>
        <color theme="1"/>
        <rFont val="宋体"/>
        <charset val="134"/>
      </rPr>
      <t>（均高</t>
    </r>
    <r>
      <rPr>
        <sz val="12"/>
        <color theme="1"/>
        <rFont val="Times New Roman"/>
        <charset val="134"/>
      </rPr>
      <t>1.8m</t>
    </r>
    <r>
      <rPr>
        <sz val="12"/>
        <color theme="1"/>
        <rFont val="宋体"/>
        <charset val="134"/>
      </rPr>
      <t>、顶宽</t>
    </r>
    <r>
      <rPr>
        <sz val="12"/>
        <color theme="1"/>
        <rFont val="Times New Roman"/>
        <charset val="134"/>
      </rPr>
      <t>1m</t>
    </r>
    <r>
      <rPr>
        <sz val="12"/>
        <color theme="1"/>
        <rFont val="宋体"/>
        <charset val="134"/>
      </rPr>
      <t>）、浆砌石挡墙</t>
    </r>
    <r>
      <rPr>
        <sz val="12"/>
        <color theme="1"/>
        <rFont val="Times New Roman"/>
        <charset val="134"/>
      </rPr>
      <t>110</t>
    </r>
    <r>
      <rPr>
        <sz val="12"/>
        <color theme="1"/>
        <rFont val="宋体"/>
        <charset val="134"/>
      </rPr>
      <t>米（均高</t>
    </r>
    <r>
      <rPr>
        <sz val="12"/>
        <color theme="1"/>
        <rFont val="Times New Roman"/>
        <charset val="134"/>
      </rPr>
      <t>4.5</t>
    </r>
    <r>
      <rPr>
        <sz val="12"/>
        <color theme="1"/>
        <rFont val="宋体"/>
        <charset val="134"/>
      </rPr>
      <t>米、顶宽</t>
    </r>
    <r>
      <rPr>
        <sz val="12"/>
        <color theme="1"/>
        <rFont val="Times New Roman"/>
        <charset val="134"/>
      </rPr>
      <t>0.8</t>
    </r>
    <r>
      <rPr>
        <sz val="12"/>
        <color theme="1"/>
        <rFont val="宋体"/>
        <charset val="134"/>
      </rPr>
      <t>米），同时配套完善相关附属设施。</t>
    </r>
  </si>
  <si>
    <r>
      <rPr>
        <sz val="12"/>
        <color theme="1"/>
        <rFont val="宋体"/>
        <charset val="134"/>
      </rPr>
      <t>带动农户</t>
    </r>
    <r>
      <rPr>
        <sz val="12"/>
        <color theme="1"/>
        <rFont val="Times New Roman"/>
        <charset val="134"/>
      </rPr>
      <t>28</t>
    </r>
    <r>
      <rPr>
        <sz val="12"/>
        <color theme="1"/>
        <rFont val="宋体"/>
        <charset val="134"/>
      </rPr>
      <t>户</t>
    </r>
    <r>
      <rPr>
        <sz val="12"/>
        <color theme="1"/>
        <rFont val="Times New Roman"/>
        <charset val="134"/>
      </rPr>
      <t>97</t>
    </r>
    <r>
      <rPr>
        <sz val="12"/>
        <color theme="1"/>
        <rFont val="宋体"/>
        <charset val="134"/>
      </rPr>
      <t>人改善生产出行条件、务工增收，其中脱贫户及监测对象</t>
    </r>
    <r>
      <rPr>
        <sz val="12"/>
        <color theme="1"/>
        <rFont val="Times New Roman"/>
        <charset val="134"/>
      </rPr>
      <t>15</t>
    </r>
    <r>
      <rPr>
        <sz val="12"/>
        <color theme="1"/>
        <rFont val="宋体"/>
        <charset val="134"/>
      </rPr>
      <t>户</t>
    </r>
    <r>
      <rPr>
        <sz val="12"/>
        <color theme="1"/>
        <rFont val="Times New Roman"/>
        <charset val="134"/>
      </rPr>
      <t>39</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</si>
  <si>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Times New Roman"/>
        <charset val="134"/>
      </rPr>
      <t>2026</t>
    </r>
    <r>
      <rPr>
        <sz val="12"/>
        <color theme="1"/>
        <rFont val="宋体"/>
        <charset val="134"/>
      </rPr>
      <t>年留坝县武关驿镇武曲铺村水毁道路修复项目</t>
    </r>
  </si>
  <si>
    <r>
      <rPr>
        <sz val="12"/>
        <color theme="1"/>
        <rFont val="宋体"/>
        <charset val="134"/>
      </rPr>
      <t>修复水毁道路</t>
    </r>
    <r>
      <rPr>
        <sz val="12"/>
        <color theme="1"/>
        <rFont val="Times New Roman"/>
        <charset val="134"/>
      </rPr>
      <t>104</t>
    </r>
    <r>
      <rPr>
        <sz val="12"/>
        <color theme="1"/>
        <rFont val="宋体"/>
        <charset val="134"/>
      </rPr>
      <t>米、路基</t>
    </r>
    <r>
      <rPr>
        <sz val="12"/>
        <color theme="1"/>
        <rFont val="Times New Roman"/>
        <charset val="134"/>
      </rPr>
      <t>2340</t>
    </r>
    <r>
      <rPr>
        <sz val="12"/>
        <color theme="1"/>
        <rFont val="宋体"/>
        <charset val="134"/>
      </rPr>
      <t>立方米，挡墙</t>
    </r>
    <r>
      <rPr>
        <sz val="12"/>
        <color theme="1"/>
        <rFont val="Times New Roman"/>
        <charset val="134"/>
      </rPr>
      <t>2220</t>
    </r>
    <r>
      <rPr>
        <sz val="12"/>
        <color theme="1"/>
        <rFont val="宋体"/>
        <charset val="134"/>
      </rPr>
      <t>立方米，修复桥梁</t>
    </r>
    <r>
      <rPr>
        <sz val="12"/>
        <color theme="1"/>
        <rFont val="Times New Roman"/>
        <charset val="134"/>
      </rPr>
      <t>3</t>
    </r>
    <r>
      <rPr>
        <sz val="12"/>
        <color theme="1"/>
        <rFont val="宋体"/>
        <charset val="134"/>
      </rPr>
      <t>处基础，清理塌方</t>
    </r>
    <r>
      <rPr>
        <sz val="12"/>
        <color theme="1"/>
        <rFont val="Times New Roman"/>
        <charset val="134"/>
      </rPr>
      <t>120</t>
    </r>
    <r>
      <rPr>
        <sz val="12"/>
        <color theme="1"/>
        <rFont val="宋体"/>
        <charset val="134"/>
      </rPr>
      <t>立方米，修复武曲铺组道路</t>
    </r>
    <r>
      <rPr>
        <sz val="12"/>
        <color theme="1"/>
        <rFont val="Times New Roman"/>
        <charset val="134"/>
      </rPr>
      <t>240</t>
    </r>
    <r>
      <rPr>
        <sz val="12"/>
        <color theme="1"/>
        <rFont val="宋体"/>
        <charset val="134"/>
      </rPr>
      <t>米、宽</t>
    </r>
    <r>
      <rPr>
        <sz val="12"/>
        <color theme="1"/>
        <rFont val="Times New Roman"/>
        <charset val="134"/>
      </rPr>
      <t>3.5</t>
    </r>
    <r>
      <rPr>
        <sz val="12"/>
        <color theme="1"/>
        <rFont val="宋体"/>
        <charset val="134"/>
      </rPr>
      <t>米。</t>
    </r>
  </si>
  <si>
    <r>
      <rPr>
        <sz val="12"/>
        <color theme="1"/>
        <rFont val="宋体"/>
        <charset val="134"/>
      </rPr>
      <t>武关驿镇武曲铺村</t>
    </r>
  </si>
  <si>
    <r>
      <rPr>
        <sz val="12"/>
        <color theme="1"/>
        <rFont val="宋体"/>
        <charset val="134"/>
      </rPr>
      <t>带动农户</t>
    </r>
    <r>
      <rPr>
        <sz val="12"/>
        <color theme="1"/>
        <rFont val="Times New Roman"/>
        <charset val="134"/>
      </rPr>
      <t>76</t>
    </r>
    <r>
      <rPr>
        <sz val="12"/>
        <color theme="1"/>
        <rFont val="宋体"/>
        <charset val="134"/>
      </rPr>
      <t>户</t>
    </r>
    <r>
      <rPr>
        <sz val="12"/>
        <color theme="1"/>
        <rFont val="Times New Roman"/>
        <charset val="134"/>
      </rPr>
      <t>268</t>
    </r>
    <r>
      <rPr>
        <sz val="12"/>
        <color theme="1"/>
        <rFont val="宋体"/>
        <charset val="134"/>
      </rPr>
      <t>人改善生产出行条件、务工增收，其中脱贫户和监测对象</t>
    </r>
    <r>
      <rPr>
        <sz val="12"/>
        <color theme="1"/>
        <rFont val="Times New Roman"/>
        <charset val="134"/>
      </rPr>
      <t>19</t>
    </r>
    <r>
      <rPr>
        <sz val="12"/>
        <color theme="1"/>
        <rFont val="宋体"/>
        <charset val="134"/>
      </rPr>
      <t>户</t>
    </r>
    <r>
      <rPr>
        <sz val="12"/>
        <color theme="1"/>
        <rFont val="Times New Roman"/>
        <charset val="134"/>
      </rPr>
      <t>71</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</si>
  <si>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Times New Roman"/>
        <charset val="134"/>
      </rPr>
      <t>2026</t>
    </r>
    <r>
      <rPr>
        <sz val="12"/>
        <color theme="1"/>
        <rFont val="宋体"/>
        <charset val="134"/>
      </rPr>
      <t>年留坝县江口镇水毁道路修复项目</t>
    </r>
  </si>
  <si>
    <r>
      <rPr>
        <sz val="12"/>
        <color theme="1"/>
        <rFont val="宋体"/>
        <charset val="134"/>
      </rPr>
      <t>铁矿村：修复水毁路肩墙</t>
    </r>
    <r>
      <rPr>
        <sz val="12"/>
        <color theme="1"/>
        <rFont val="Times New Roman"/>
        <charset val="134"/>
      </rPr>
      <t>6</t>
    </r>
    <r>
      <rPr>
        <sz val="12"/>
        <color theme="1"/>
        <rFont val="宋体"/>
        <charset val="134"/>
      </rPr>
      <t>处，长</t>
    </r>
    <r>
      <rPr>
        <sz val="12"/>
        <color theme="1"/>
        <rFont val="Times New Roman"/>
        <charset val="134"/>
      </rPr>
      <t>135</t>
    </r>
    <r>
      <rPr>
        <sz val="12"/>
        <color theme="1"/>
        <rFont val="宋体"/>
        <charset val="134"/>
      </rPr>
      <t>米，均高</t>
    </r>
    <r>
      <rPr>
        <sz val="12"/>
        <color theme="1"/>
        <rFont val="Times New Roman"/>
        <charset val="134"/>
      </rPr>
      <t>3.5</t>
    </r>
    <r>
      <rPr>
        <sz val="12"/>
        <color theme="1"/>
        <rFont val="宋体"/>
        <charset val="134"/>
      </rPr>
      <t>米；</t>
    </r>
    <r>
      <rPr>
        <sz val="12"/>
        <color theme="1"/>
        <rFont val="Times New Roman"/>
        <charset val="134"/>
      </rPr>
      <t xml:space="preserve">                                                       </t>
    </r>
    <r>
      <rPr>
        <sz val="12"/>
        <color theme="1"/>
        <rFont val="宋体"/>
        <charset val="134"/>
      </rPr>
      <t>元树村：修复二组木瓜沟产业路</t>
    </r>
    <r>
      <rPr>
        <sz val="12"/>
        <color theme="1"/>
        <rFont val="Times New Roman"/>
        <charset val="134"/>
      </rPr>
      <t>300</t>
    </r>
    <r>
      <rPr>
        <sz val="12"/>
        <color theme="1"/>
        <rFont val="宋体"/>
        <charset val="134"/>
      </rPr>
      <t>米，宽</t>
    </r>
    <r>
      <rPr>
        <sz val="12"/>
        <color theme="1"/>
        <rFont val="Times New Roman"/>
        <charset val="134"/>
      </rPr>
      <t>2.5</t>
    </r>
    <r>
      <rPr>
        <sz val="12"/>
        <color theme="1"/>
        <rFont val="宋体"/>
        <charset val="134"/>
      </rPr>
      <t>米，配套排水沟，修复水毁路肩墙</t>
    </r>
    <r>
      <rPr>
        <sz val="12"/>
        <color theme="1"/>
        <rFont val="Times New Roman"/>
        <charset val="134"/>
      </rPr>
      <t>4</t>
    </r>
    <r>
      <rPr>
        <sz val="12"/>
        <color theme="1"/>
        <rFont val="宋体"/>
        <charset val="134"/>
      </rPr>
      <t>处</t>
    </r>
    <r>
      <rPr>
        <sz val="12"/>
        <color theme="1"/>
        <rFont val="Times New Roman"/>
        <charset val="134"/>
      </rPr>
      <t>70</t>
    </r>
    <r>
      <rPr>
        <sz val="12"/>
        <color theme="1"/>
        <rFont val="宋体"/>
        <charset val="134"/>
      </rPr>
      <t>米，均高</t>
    </r>
    <r>
      <rPr>
        <sz val="12"/>
        <color theme="1"/>
        <rFont val="Times New Roman"/>
        <charset val="134"/>
      </rPr>
      <t>4.5</t>
    </r>
    <r>
      <rPr>
        <sz val="12"/>
        <color theme="1"/>
        <rFont val="宋体"/>
        <charset val="134"/>
      </rPr>
      <t>米。</t>
    </r>
  </si>
  <si>
    <r>
      <rPr>
        <sz val="12"/>
        <color theme="1"/>
        <rFont val="宋体"/>
        <charset val="134"/>
      </rPr>
      <t>江口镇铁矿、元树村</t>
    </r>
  </si>
  <si>
    <r>
      <rPr>
        <sz val="12"/>
        <color theme="1"/>
        <rFont val="宋体"/>
        <charset val="134"/>
      </rPr>
      <t>改善</t>
    </r>
    <r>
      <rPr>
        <sz val="12"/>
        <color theme="1"/>
        <rFont val="Times New Roman"/>
        <charset val="134"/>
      </rPr>
      <t>137</t>
    </r>
    <r>
      <rPr>
        <sz val="12"/>
        <color theme="1"/>
        <rFont val="宋体"/>
        <charset val="134"/>
      </rPr>
      <t>户</t>
    </r>
    <r>
      <rPr>
        <sz val="12"/>
        <color theme="1"/>
        <rFont val="Times New Roman"/>
        <charset val="134"/>
      </rPr>
      <t>463</t>
    </r>
    <r>
      <rPr>
        <sz val="12"/>
        <color theme="1"/>
        <rFont val="宋体"/>
        <charset val="134"/>
      </rPr>
      <t>人生产生活条件，其中脱贫户</t>
    </r>
    <r>
      <rPr>
        <sz val="12"/>
        <color theme="1"/>
        <rFont val="Times New Roman"/>
        <charset val="134"/>
      </rPr>
      <t>53</t>
    </r>
    <r>
      <rPr>
        <sz val="12"/>
        <color theme="1"/>
        <rFont val="宋体"/>
        <charset val="134"/>
      </rPr>
      <t>户</t>
    </r>
    <r>
      <rPr>
        <sz val="12"/>
        <color theme="1"/>
        <rFont val="Times New Roman"/>
        <charset val="134"/>
      </rPr>
      <t>175</t>
    </r>
    <r>
      <rPr>
        <sz val="12"/>
        <color theme="1"/>
        <rFont val="宋体"/>
        <charset val="134"/>
      </rPr>
      <t>人和监测对象</t>
    </r>
    <r>
      <rPr>
        <sz val="12"/>
        <color theme="1"/>
        <rFont val="Times New Roman"/>
        <charset val="134"/>
      </rPr>
      <t>2</t>
    </r>
    <r>
      <rPr>
        <sz val="12"/>
        <color theme="1"/>
        <rFont val="宋体"/>
        <charset val="134"/>
      </rPr>
      <t>户</t>
    </r>
    <r>
      <rPr>
        <sz val="12"/>
        <color theme="1"/>
        <rFont val="Times New Roman"/>
        <charset val="134"/>
      </rPr>
      <t>11</t>
    </r>
    <r>
      <rPr>
        <sz val="12"/>
        <color theme="1"/>
        <rFont val="宋体"/>
        <charset val="134"/>
      </rPr>
      <t>人，生产生活改善带动群众增加务工增收。项目采取以工代赈方式，带动群众通过务工增收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。村集体明确管护运营人员，确保持续发挥效益，项目形成经营性资产归村集体所有。</t>
    </r>
  </si>
  <si>
    <r>
      <rPr>
        <sz val="12"/>
        <color theme="1"/>
        <rFont val="Times New Roman"/>
        <charset val="134"/>
      </rPr>
      <t>2026</t>
    </r>
    <r>
      <rPr>
        <sz val="12"/>
        <color theme="1"/>
        <rFont val="宋体"/>
        <charset val="134"/>
      </rPr>
      <t>年留坝县玉皇庙镇大树坝村水毁桥梁修复项目</t>
    </r>
  </si>
  <si>
    <t>改建大树坝村代夫沟组水毁板涵4座，其中单座板涵长4-6米，宽4.5米，同时配套建设八字挡墙4处。</t>
  </si>
  <si>
    <r>
      <rPr>
        <sz val="12"/>
        <color theme="1"/>
        <rFont val="宋体"/>
        <charset val="134"/>
      </rPr>
      <t>玉皇庙镇大树坝村</t>
    </r>
  </si>
  <si>
    <r>
      <rPr>
        <sz val="12"/>
        <color theme="1"/>
        <rFont val="宋体"/>
        <charset val="134"/>
      </rPr>
      <t>改善农户</t>
    </r>
    <r>
      <rPr>
        <sz val="12"/>
        <color theme="1"/>
        <rFont val="Times New Roman"/>
        <charset val="134"/>
      </rPr>
      <t>33</t>
    </r>
    <r>
      <rPr>
        <sz val="12"/>
        <color theme="1"/>
        <rFont val="宋体"/>
        <charset val="134"/>
      </rPr>
      <t>户</t>
    </r>
    <r>
      <rPr>
        <sz val="12"/>
        <color theme="1"/>
        <rFont val="Times New Roman"/>
        <charset val="134"/>
      </rPr>
      <t>82</t>
    </r>
    <r>
      <rPr>
        <sz val="12"/>
        <color theme="1"/>
        <rFont val="宋体"/>
        <charset val="134"/>
      </rPr>
      <t>人改善生产出行条件、务工增收，其中脱贫户和监测对象</t>
    </r>
    <r>
      <rPr>
        <sz val="12"/>
        <color theme="1"/>
        <rFont val="Times New Roman"/>
        <charset val="134"/>
      </rPr>
      <t>9</t>
    </r>
    <r>
      <rPr>
        <sz val="12"/>
        <color theme="1"/>
        <rFont val="宋体"/>
        <charset val="134"/>
      </rPr>
      <t>户</t>
    </r>
    <r>
      <rPr>
        <sz val="12"/>
        <color theme="1"/>
        <rFont val="Times New Roman"/>
        <charset val="134"/>
      </rPr>
      <t>26</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</si>
  <si>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4"/>
        <rFont val="宋体"/>
        <charset val="134"/>
      </rPr>
      <t>③产业路、资源路、旅游路建设</t>
    </r>
  </si>
  <si>
    <r>
      <rPr>
        <sz val="12"/>
        <color theme="1"/>
        <rFont val="Times New Roman"/>
        <charset val="134"/>
      </rPr>
      <t>2026</t>
    </r>
    <r>
      <rPr>
        <sz val="12"/>
        <color theme="1"/>
        <rFont val="宋体"/>
        <charset val="134"/>
      </rPr>
      <t>年留坝县紫柏街道办事处大滩村小桥沟机耕路建设项目</t>
    </r>
  </si>
  <si>
    <r>
      <rPr>
        <sz val="12"/>
        <color theme="1"/>
        <rFont val="宋体"/>
        <charset val="134"/>
      </rPr>
      <t>新建便民板涵桥一座长</t>
    </r>
    <r>
      <rPr>
        <sz val="12"/>
        <color theme="1"/>
        <rFont val="Times New Roman"/>
        <charset val="134"/>
      </rPr>
      <t>5</t>
    </r>
    <r>
      <rPr>
        <sz val="12"/>
        <color theme="1"/>
        <rFont val="宋体"/>
        <charset val="134"/>
      </rPr>
      <t>米、宽</t>
    </r>
    <r>
      <rPr>
        <sz val="12"/>
        <color theme="1"/>
        <rFont val="Times New Roman"/>
        <charset val="134"/>
      </rPr>
      <t>4</t>
    </r>
    <r>
      <rPr>
        <sz val="12"/>
        <color theme="1"/>
        <rFont val="宋体"/>
        <charset val="134"/>
      </rPr>
      <t>米，新建农田机耕路</t>
    </r>
    <r>
      <rPr>
        <sz val="12"/>
        <color theme="1"/>
        <rFont val="Times New Roman"/>
        <charset val="134"/>
      </rPr>
      <t>450</t>
    </r>
    <r>
      <rPr>
        <sz val="12"/>
        <color theme="1"/>
        <rFont val="宋体"/>
        <charset val="134"/>
      </rPr>
      <t>米、宽</t>
    </r>
    <r>
      <rPr>
        <sz val="12"/>
        <color theme="1"/>
        <rFont val="Times New Roman"/>
        <charset val="134"/>
      </rPr>
      <t>3</t>
    </r>
    <r>
      <rPr>
        <sz val="12"/>
        <color theme="1"/>
        <rFont val="宋体"/>
        <charset val="134"/>
      </rPr>
      <t>米，配套河坎</t>
    </r>
    <r>
      <rPr>
        <sz val="12"/>
        <color theme="1"/>
        <rFont val="Times New Roman"/>
        <charset val="134"/>
      </rPr>
      <t>450</t>
    </r>
    <r>
      <rPr>
        <sz val="12"/>
        <color theme="1"/>
        <rFont val="宋体"/>
        <charset val="134"/>
      </rPr>
      <t>米、高</t>
    </r>
    <r>
      <rPr>
        <sz val="12"/>
        <color theme="1"/>
        <rFont val="Times New Roman"/>
        <charset val="134"/>
      </rPr>
      <t>3</t>
    </r>
    <r>
      <rPr>
        <sz val="12"/>
        <color theme="1"/>
        <rFont val="宋体"/>
        <charset val="134"/>
      </rPr>
      <t>米、宽</t>
    </r>
    <r>
      <rPr>
        <sz val="12"/>
        <color theme="1"/>
        <rFont val="Times New Roman"/>
        <charset val="134"/>
      </rPr>
      <t>0.8</t>
    </r>
    <r>
      <rPr>
        <sz val="12"/>
        <color theme="1"/>
        <rFont val="宋体"/>
        <charset val="134"/>
      </rPr>
      <t>米，覆盖土地灌溉面积40亩。</t>
    </r>
  </si>
  <si>
    <r>
      <rPr>
        <sz val="12"/>
        <color theme="1"/>
        <rFont val="宋体"/>
        <charset val="134"/>
      </rPr>
      <t>紫柏街道办事处大滩村</t>
    </r>
  </si>
  <si>
    <r>
      <rPr>
        <sz val="12"/>
        <color theme="1"/>
        <rFont val="宋体"/>
        <charset val="134"/>
      </rPr>
      <t>带动农户</t>
    </r>
    <r>
      <rPr>
        <sz val="12"/>
        <color theme="1"/>
        <rFont val="Times New Roman"/>
        <charset val="134"/>
      </rPr>
      <t>12</t>
    </r>
    <r>
      <rPr>
        <sz val="12"/>
        <color theme="1"/>
        <rFont val="宋体"/>
        <charset val="134"/>
      </rPr>
      <t>户</t>
    </r>
    <r>
      <rPr>
        <sz val="12"/>
        <color theme="1"/>
        <rFont val="Times New Roman"/>
        <charset val="134"/>
      </rPr>
      <t>38</t>
    </r>
    <r>
      <rPr>
        <sz val="12"/>
        <color theme="1"/>
        <rFont val="宋体"/>
        <charset val="134"/>
      </rPr>
      <t>人改善生产及出行条件、务工增收、水土保持，其中脱贫户和监测对象</t>
    </r>
    <r>
      <rPr>
        <sz val="12"/>
        <color theme="1"/>
        <rFont val="Times New Roman"/>
        <charset val="134"/>
      </rPr>
      <t>3</t>
    </r>
    <r>
      <rPr>
        <sz val="12"/>
        <color theme="1"/>
        <rFont val="宋体"/>
        <charset val="134"/>
      </rPr>
      <t>户</t>
    </r>
    <r>
      <rPr>
        <sz val="12"/>
        <color theme="1"/>
        <rFont val="Times New Roman"/>
        <charset val="134"/>
      </rPr>
      <t>6</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</si>
  <si>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改善生产及出行条件、务工增收、水土保持</t>
    </r>
  </si>
  <si>
    <r>
      <rPr>
        <sz val="12"/>
        <color theme="1"/>
        <rFont val="Times New Roman"/>
        <charset val="134"/>
      </rPr>
      <t>2026</t>
    </r>
    <r>
      <rPr>
        <sz val="12"/>
        <color theme="1"/>
        <rFont val="宋体"/>
        <charset val="134"/>
      </rPr>
      <t>年度留坝县留侯镇桃园铺村赵家沟机耕路建设项目</t>
    </r>
  </si>
  <si>
    <r>
      <rPr>
        <sz val="12"/>
        <color theme="1"/>
        <rFont val="宋体"/>
        <charset val="134"/>
      </rPr>
      <t>新建机耕路</t>
    </r>
    <r>
      <rPr>
        <sz val="12"/>
        <color theme="1"/>
        <rFont val="Times New Roman"/>
        <charset val="134"/>
      </rPr>
      <t>1000</t>
    </r>
    <r>
      <rPr>
        <sz val="12"/>
        <color theme="1"/>
        <rFont val="宋体"/>
        <charset val="134"/>
      </rPr>
      <t>米、路宽</t>
    </r>
    <r>
      <rPr>
        <sz val="12"/>
        <color theme="1"/>
        <rFont val="Times New Roman"/>
        <charset val="134"/>
      </rPr>
      <t>3.5</t>
    </r>
    <r>
      <rPr>
        <sz val="12"/>
        <color theme="1"/>
        <rFont val="宋体"/>
        <charset val="134"/>
      </rPr>
      <t>米，包含平整路基、砂夹石回填、路肩、水沟、路面硬化等；覆盖土地灌溉面积</t>
    </r>
    <r>
      <rPr>
        <sz val="12"/>
        <color theme="1"/>
        <rFont val="Times New Roman"/>
        <charset val="134"/>
      </rPr>
      <t>50</t>
    </r>
    <r>
      <rPr>
        <sz val="12"/>
        <color theme="1"/>
        <rFont val="宋体"/>
        <charset val="134"/>
      </rPr>
      <t>亩。</t>
    </r>
  </si>
  <si>
    <r>
      <rPr>
        <sz val="12"/>
        <color theme="1"/>
        <rFont val="宋体"/>
        <charset val="134"/>
      </rPr>
      <t>带动农户</t>
    </r>
    <r>
      <rPr>
        <sz val="12"/>
        <color theme="1"/>
        <rFont val="Times New Roman"/>
        <charset val="134"/>
      </rPr>
      <t>15</t>
    </r>
    <r>
      <rPr>
        <sz val="12"/>
        <color theme="1"/>
        <rFont val="宋体"/>
        <charset val="134"/>
      </rPr>
      <t>户</t>
    </r>
    <r>
      <rPr>
        <sz val="12"/>
        <color theme="1"/>
        <rFont val="Times New Roman"/>
        <charset val="134"/>
      </rPr>
      <t>49</t>
    </r>
    <r>
      <rPr>
        <sz val="12"/>
        <color theme="1"/>
        <rFont val="宋体"/>
        <charset val="134"/>
      </rPr>
      <t>人改善生产及出行条件、务工增收、水土保持，其中脱贫户和监测对象</t>
    </r>
    <r>
      <rPr>
        <sz val="12"/>
        <color theme="1"/>
        <rFont val="Times New Roman"/>
        <charset val="134"/>
      </rPr>
      <t>4</t>
    </r>
    <r>
      <rPr>
        <sz val="12"/>
        <color theme="1"/>
        <rFont val="宋体"/>
        <charset val="134"/>
      </rPr>
      <t>户</t>
    </r>
    <r>
      <rPr>
        <sz val="12"/>
        <color theme="1"/>
        <rFont val="Times New Roman"/>
        <charset val="134"/>
      </rPr>
      <t>9</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</si>
  <si>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4"/>
        <rFont val="宋体"/>
        <charset val="134"/>
      </rPr>
      <t>④农村供水保障设施建设</t>
    </r>
  </si>
  <si>
    <r>
      <rPr>
        <sz val="12"/>
        <color theme="1"/>
        <rFont val="Times New Roman"/>
        <charset val="134"/>
      </rPr>
      <t>2026</t>
    </r>
    <r>
      <rPr>
        <sz val="12"/>
        <color theme="1"/>
        <rFont val="宋体"/>
        <charset val="134"/>
      </rPr>
      <t>年留坝县青桥驿镇安全饮水改造提升建设项目</t>
    </r>
  </si>
  <si>
    <r>
      <rPr>
        <sz val="12"/>
        <color theme="1"/>
        <rFont val="宋体"/>
        <charset val="134"/>
      </rPr>
      <t>改造提升蔡家坡村李家河沟水源地拦水坝</t>
    </r>
    <r>
      <rPr>
        <sz val="12"/>
        <color theme="1"/>
        <rFont val="Times New Roman"/>
        <charset val="134"/>
      </rPr>
      <t>1</t>
    </r>
    <r>
      <rPr>
        <sz val="12"/>
        <color theme="1"/>
        <rFont val="宋体"/>
        <charset val="134"/>
      </rPr>
      <t>座、两岔河村拦水坝</t>
    </r>
    <r>
      <rPr>
        <sz val="12"/>
        <color theme="1"/>
        <rFont val="Times New Roman"/>
        <charset val="134"/>
      </rPr>
      <t>2</t>
    </r>
    <r>
      <rPr>
        <sz val="12"/>
        <color theme="1"/>
        <rFont val="宋体"/>
        <charset val="134"/>
      </rPr>
      <t>座，改建青桥铺村大蚂蟥沟水源地水坝、蓄水池各</t>
    </r>
    <r>
      <rPr>
        <sz val="12"/>
        <color theme="1"/>
        <rFont val="Times New Roman"/>
        <charset val="134"/>
      </rPr>
      <t>1</t>
    </r>
    <r>
      <rPr>
        <sz val="12"/>
        <color theme="1"/>
        <rFont val="宋体"/>
        <charset val="134"/>
      </rPr>
      <t>个，配套实施供水管网</t>
    </r>
    <r>
      <rPr>
        <sz val="12"/>
        <color theme="1"/>
        <rFont val="Times New Roman"/>
        <charset val="134"/>
      </rPr>
      <t>2000</t>
    </r>
    <r>
      <rPr>
        <sz val="12"/>
        <color theme="1"/>
        <rFont val="宋体"/>
        <charset val="134"/>
      </rPr>
      <t>米，改造维修青桥铺村水厂设备及防洪渠。</t>
    </r>
  </si>
  <si>
    <r>
      <rPr>
        <sz val="12"/>
        <color theme="1"/>
        <rFont val="宋体"/>
        <charset val="134"/>
      </rPr>
      <t>青桥驿镇青桥铺村、蔡家坡村、两岔河村</t>
    </r>
  </si>
  <si>
    <r>
      <rPr>
        <sz val="12"/>
        <color theme="1"/>
        <rFont val="宋体"/>
        <charset val="134"/>
      </rPr>
      <t>带动农户</t>
    </r>
    <r>
      <rPr>
        <sz val="12"/>
        <color theme="1"/>
        <rFont val="Times New Roman"/>
        <charset val="134"/>
      </rPr>
      <t>187</t>
    </r>
    <r>
      <rPr>
        <sz val="12"/>
        <color theme="1"/>
        <rFont val="宋体"/>
        <charset val="134"/>
      </rPr>
      <t>户</t>
    </r>
    <r>
      <rPr>
        <sz val="12"/>
        <color theme="1"/>
        <rFont val="Times New Roman"/>
        <charset val="134"/>
      </rPr>
      <t>263</t>
    </r>
    <r>
      <rPr>
        <sz val="12"/>
        <color theme="1"/>
        <rFont val="宋体"/>
        <charset val="134"/>
      </rPr>
      <t>人改善饮水条件、务工增收，其中脱贫户和监测对象</t>
    </r>
    <r>
      <rPr>
        <sz val="12"/>
        <color theme="1"/>
        <rFont val="Times New Roman"/>
        <charset val="134"/>
      </rPr>
      <t>50</t>
    </r>
    <r>
      <rPr>
        <sz val="12"/>
        <color theme="1"/>
        <rFont val="宋体"/>
        <charset val="134"/>
      </rPr>
      <t>户</t>
    </r>
    <r>
      <rPr>
        <sz val="12"/>
        <color theme="1"/>
        <rFont val="Times New Roman"/>
        <charset val="134"/>
      </rPr>
      <t>128</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</si>
  <si>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宋体"/>
        <charset val="134"/>
      </rPr>
      <t>改善饮水条件、务工增收</t>
    </r>
  </si>
  <si>
    <r>
      <rPr>
        <sz val="12"/>
        <color theme="1"/>
        <rFont val="宋体"/>
        <charset val="134"/>
      </rPr>
      <t>县水利局</t>
    </r>
  </si>
  <si>
    <r>
      <rPr>
        <sz val="12"/>
        <color theme="1"/>
        <rFont val="Times New Roman"/>
        <charset val="134"/>
      </rPr>
      <t>2026</t>
    </r>
    <r>
      <rPr>
        <sz val="12"/>
        <color theme="1"/>
        <rFont val="宋体"/>
        <charset val="134"/>
      </rPr>
      <t>年留坝县武关驿镇上南河村人饮提升项目</t>
    </r>
  </si>
  <si>
    <r>
      <rPr>
        <sz val="12"/>
        <color theme="1"/>
        <rFont val="宋体"/>
        <charset val="134"/>
      </rPr>
      <t>改建上南河村街上组、王家庄组、月儿湾组水源点拦水坝</t>
    </r>
    <r>
      <rPr>
        <sz val="12"/>
        <color theme="1"/>
        <rFont val="Times New Roman"/>
        <charset val="134"/>
      </rPr>
      <t>4</t>
    </r>
    <r>
      <rPr>
        <sz val="12"/>
        <color theme="1"/>
        <rFont val="宋体"/>
        <charset val="134"/>
      </rPr>
      <t>处</t>
    </r>
    <r>
      <rPr>
        <sz val="12"/>
        <color theme="1"/>
        <rFont val="Times New Roman"/>
        <charset val="134"/>
      </rPr>
      <t>14</t>
    </r>
    <r>
      <rPr>
        <sz val="12"/>
        <color theme="1"/>
        <rFont val="宋体"/>
        <charset val="134"/>
      </rPr>
      <t>米、更换自来水供水管道</t>
    </r>
    <r>
      <rPr>
        <sz val="12"/>
        <color theme="1"/>
        <rFont val="Times New Roman"/>
        <charset val="134"/>
      </rPr>
      <t>1000</t>
    </r>
    <r>
      <rPr>
        <sz val="12"/>
        <color theme="1"/>
        <rFont val="宋体"/>
        <charset val="134"/>
      </rPr>
      <t>米。</t>
    </r>
  </si>
  <si>
    <r>
      <rPr>
        <sz val="12"/>
        <color theme="1"/>
        <rFont val="宋体"/>
        <charset val="134"/>
      </rPr>
      <t>武关驿镇上南河村</t>
    </r>
  </si>
  <si>
    <r>
      <rPr>
        <sz val="12"/>
        <color theme="1"/>
        <rFont val="宋体"/>
        <charset val="134"/>
      </rPr>
      <t>带动农户</t>
    </r>
    <r>
      <rPr>
        <sz val="12"/>
        <color theme="1"/>
        <rFont val="Times New Roman"/>
        <charset val="134"/>
      </rPr>
      <t>62</t>
    </r>
    <r>
      <rPr>
        <sz val="12"/>
        <color theme="1"/>
        <rFont val="宋体"/>
        <charset val="134"/>
      </rPr>
      <t>户</t>
    </r>
    <r>
      <rPr>
        <sz val="12"/>
        <color theme="1"/>
        <rFont val="Times New Roman"/>
        <charset val="134"/>
      </rPr>
      <t>184</t>
    </r>
    <r>
      <rPr>
        <sz val="12"/>
        <color theme="1"/>
        <rFont val="宋体"/>
        <charset val="134"/>
      </rPr>
      <t>人改善饮水条件和务工增收、改善生产生活条件，其中带动脱贫户和监测对象</t>
    </r>
    <r>
      <rPr>
        <sz val="12"/>
        <color theme="1"/>
        <rFont val="Times New Roman"/>
        <charset val="134"/>
      </rPr>
      <t>13</t>
    </r>
    <r>
      <rPr>
        <sz val="12"/>
        <color theme="1"/>
        <rFont val="宋体"/>
        <charset val="134"/>
      </rPr>
      <t>户</t>
    </r>
    <r>
      <rPr>
        <sz val="12"/>
        <color theme="1"/>
        <rFont val="Times New Roman"/>
        <charset val="134"/>
      </rPr>
      <t>31</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</si>
  <si>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Times New Roman"/>
        <charset val="134"/>
      </rPr>
      <t>2026</t>
    </r>
    <r>
      <rPr>
        <sz val="12"/>
        <color theme="1"/>
        <rFont val="宋体"/>
        <charset val="134"/>
      </rPr>
      <t>年留坝县火烧店镇烧房坝村安全饮水改造提升项目</t>
    </r>
  </si>
  <si>
    <r>
      <rPr>
        <sz val="12"/>
        <color theme="1"/>
        <rFont val="宋体"/>
        <charset val="134"/>
      </rPr>
      <t>打饮水机井</t>
    </r>
    <r>
      <rPr>
        <sz val="12"/>
        <color theme="1"/>
        <rFont val="Times New Roman"/>
        <charset val="134"/>
      </rPr>
      <t>1</t>
    </r>
    <r>
      <rPr>
        <sz val="12"/>
        <color theme="1"/>
        <rFont val="宋体"/>
        <charset val="134"/>
      </rPr>
      <t>口，修建</t>
    </r>
    <r>
      <rPr>
        <sz val="12"/>
        <color theme="1"/>
        <rFont val="Times New Roman"/>
        <charset val="134"/>
      </rPr>
      <t>30</t>
    </r>
    <r>
      <rPr>
        <sz val="12"/>
        <color theme="1"/>
        <rFont val="宋体"/>
        <charset val="134"/>
      </rPr>
      <t>立方米蓄水池</t>
    </r>
    <r>
      <rPr>
        <sz val="12"/>
        <color theme="1"/>
        <rFont val="Times New Roman"/>
        <charset val="134"/>
      </rPr>
      <t>1</t>
    </r>
    <r>
      <rPr>
        <sz val="12"/>
        <color theme="1"/>
        <rFont val="宋体"/>
        <charset val="134"/>
      </rPr>
      <t>座，配套管网</t>
    </r>
    <r>
      <rPr>
        <sz val="12"/>
        <color theme="1"/>
        <rFont val="Times New Roman"/>
        <charset val="134"/>
      </rPr>
      <t>100</t>
    </r>
    <r>
      <rPr>
        <sz val="12"/>
        <color theme="1"/>
        <rFont val="宋体"/>
        <charset val="134"/>
      </rPr>
      <t>米。</t>
    </r>
  </si>
  <si>
    <r>
      <rPr>
        <sz val="12"/>
        <color theme="1"/>
        <rFont val="宋体"/>
        <charset val="134"/>
      </rPr>
      <t>带动农户</t>
    </r>
    <r>
      <rPr>
        <sz val="12"/>
        <color theme="1"/>
        <rFont val="Times New Roman"/>
        <charset val="134"/>
      </rPr>
      <t>10</t>
    </r>
    <r>
      <rPr>
        <sz val="12"/>
        <color theme="1"/>
        <rFont val="宋体"/>
        <charset val="134"/>
      </rPr>
      <t>户</t>
    </r>
    <r>
      <rPr>
        <sz val="12"/>
        <color theme="1"/>
        <rFont val="Times New Roman"/>
        <charset val="134"/>
      </rPr>
      <t>35</t>
    </r>
    <r>
      <rPr>
        <sz val="12"/>
        <color theme="1"/>
        <rFont val="宋体"/>
        <charset val="134"/>
      </rPr>
      <t>人改善饮水条件和务工增收，其中脱贫户和监测对象</t>
    </r>
    <r>
      <rPr>
        <sz val="12"/>
        <color theme="1"/>
        <rFont val="Times New Roman"/>
        <charset val="134"/>
      </rPr>
      <t>8</t>
    </r>
    <r>
      <rPr>
        <sz val="12"/>
        <color theme="1"/>
        <rFont val="宋体"/>
        <charset val="134"/>
      </rPr>
      <t>户</t>
    </r>
    <r>
      <rPr>
        <sz val="12"/>
        <color theme="1"/>
        <rFont val="Times New Roman"/>
        <charset val="134"/>
      </rPr>
      <t>16</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，村集体明确管护运营人员，确保持续发挥效益，项目形成的公益性资产归项目具体建设村集体所有。</t>
    </r>
  </si>
  <si>
    <r>
      <rPr>
        <sz val="12"/>
        <color theme="1"/>
        <rFont val="Times New Roman"/>
        <charset val="134"/>
      </rPr>
      <t>2026</t>
    </r>
    <r>
      <rPr>
        <sz val="12"/>
        <color theme="1"/>
        <rFont val="宋体"/>
        <charset val="134"/>
      </rPr>
      <t>年留坝县紫柏街道办事处安全饮水提升建设项目</t>
    </r>
  </si>
  <si>
    <t>在小留坝村芥菜沟新建蓄水池1处10立方米，阀门井1处，浆砌石坎50米，高2.5米；大滩村竹扒沟维修加固拦水坝1处，新建3立方米过滤池1处。官塘沟新铺设管网1500米，并维修蓄水池2处；小桥沟新埋50#主管道2000米，下户32#管道600米，新建10吨蓄水罐1个，机井1座，配套水泵1台、机电设施等。</t>
  </si>
  <si>
    <r>
      <rPr>
        <sz val="12"/>
        <color theme="1"/>
        <rFont val="宋体"/>
        <charset val="134"/>
      </rPr>
      <t>带动农户</t>
    </r>
    <r>
      <rPr>
        <sz val="12"/>
        <color theme="1"/>
        <rFont val="Times New Roman"/>
        <charset val="134"/>
      </rPr>
      <t>25</t>
    </r>
    <r>
      <rPr>
        <sz val="12"/>
        <color theme="1"/>
        <rFont val="宋体"/>
        <charset val="134"/>
      </rPr>
      <t>户</t>
    </r>
    <r>
      <rPr>
        <sz val="12"/>
        <color theme="1"/>
        <rFont val="Times New Roman"/>
        <charset val="134"/>
      </rPr>
      <t>79</t>
    </r>
    <r>
      <rPr>
        <sz val="12"/>
        <color theme="1"/>
        <rFont val="宋体"/>
        <charset val="134"/>
      </rPr>
      <t>人改善饮水条件和务工增收，其中脱贫户和监测对象</t>
    </r>
    <r>
      <rPr>
        <sz val="12"/>
        <color theme="1"/>
        <rFont val="Times New Roman"/>
        <charset val="134"/>
      </rPr>
      <t>7</t>
    </r>
    <r>
      <rPr>
        <sz val="12"/>
        <color theme="1"/>
        <rFont val="宋体"/>
        <charset val="134"/>
      </rPr>
      <t>户</t>
    </r>
    <r>
      <rPr>
        <sz val="12"/>
        <color theme="1"/>
        <rFont val="Times New Roman"/>
        <charset val="134"/>
      </rPr>
      <t>22</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，村集体明确管护运营人员，确保持续发挥效益，项目形成的公益性资产归项目具体建设村集体所有。</t>
    </r>
  </si>
  <si>
    <r>
      <rPr>
        <sz val="12"/>
        <color theme="1"/>
        <rFont val="Times New Roman"/>
        <charset val="134"/>
      </rPr>
      <t>2026</t>
    </r>
    <r>
      <rPr>
        <sz val="12"/>
        <color theme="1"/>
        <rFont val="宋体"/>
        <charset val="134"/>
      </rPr>
      <t>年度留坝县留侯镇桃园铺村自来水提升改造项目</t>
    </r>
  </si>
  <si>
    <r>
      <rPr>
        <sz val="12"/>
        <color theme="1"/>
        <rFont val="宋体"/>
        <charset val="134"/>
      </rPr>
      <t>扩建蓄水池</t>
    </r>
    <r>
      <rPr>
        <sz val="12"/>
        <color theme="1"/>
        <rFont val="Times New Roman"/>
        <charset val="134"/>
      </rPr>
      <t>2</t>
    </r>
    <r>
      <rPr>
        <sz val="12"/>
        <color theme="1"/>
        <rFont val="宋体"/>
        <charset val="134"/>
      </rPr>
      <t>个，扩建拦水坝</t>
    </r>
    <r>
      <rPr>
        <sz val="12"/>
        <color theme="1"/>
        <rFont val="Times New Roman"/>
        <charset val="134"/>
      </rPr>
      <t>2</t>
    </r>
    <r>
      <rPr>
        <sz val="12"/>
        <color theme="1"/>
        <rFont val="宋体"/>
        <charset val="134"/>
      </rPr>
      <t>个，更换主管道</t>
    </r>
    <r>
      <rPr>
        <sz val="12"/>
        <color theme="1"/>
        <rFont val="Times New Roman"/>
        <charset val="134"/>
      </rPr>
      <t>DN50</t>
    </r>
    <r>
      <rPr>
        <sz val="12"/>
        <color theme="1"/>
        <rFont val="宋体"/>
        <charset val="134"/>
      </rPr>
      <t>管道</t>
    </r>
    <r>
      <rPr>
        <sz val="12"/>
        <color theme="1"/>
        <rFont val="Times New Roman"/>
        <charset val="134"/>
      </rPr>
      <t>2000</t>
    </r>
    <r>
      <rPr>
        <sz val="12"/>
        <color theme="1"/>
        <rFont val="宋体"/>
        <charset val="134"/>
      </rPr>
      <t>米，安装水房围网</t>
    </r>
    <r>
      <rPr>
        <sz val="12"/>
        <color theme="1"/>
        <rFont val="Times New Roman"/>
        <charset val="134"/>
      </rPr>
      <t>300</t>
    </r>
    <r>
      <rPr>
        <sz val="12"/>
        <color theme="1"/>
        <rFont val="宋体"/>
        <charset val="134"/>
      </rPr>
      <t>米。</t>
    </r>
  </si>
  <si>
    <r>
      <rPr>
        <sz val="12"/>
        <color theme="1"/>
        <rFont val="宋体"/>
        <charset val="134"/>
      </rPr>
      <t>带动农户</t>
    </r>
    <r>
      <rPr>
        <sz val="12"/>
        <color theme="1"/>
        <rFont val="Times New Roman"/>
        <charset val="134"/>
      </rPr>
      <t>158</t>
    </r>
    <r>
      <rPr>
        <sz val="12"/>
        <color theme="1"/>
        <rFont val="宋体"/>
        <charset val="134"/>
      </rPr>
      <t>户</t>
    </r>
    <r>
      <rPr>
        <sz val="12"/>
        <color theme="1"/>
        <rFont val="Times New Roman"/>
        <charset val="134"/>
      </rPr>
      <t>472</t>
    </r>
    <r>
      <rPr>
        <sz val="12"/>
        <color theme="1"/>
        <rFont val="宋体"/>
        <charset val="134"/>
      </rPr>
      <t>人改善饮水条件和务工增收，其中脱贫户和监测对象</t>
    </r>
    <r>
      <rPr>
        <sz val="12"/>
        <color theme="1"/>
        <rFont val="Times New Roman"/>
        <charset val="134"/>
      </rPr>
      <t>24</t>
    </r>
    <r>
      <rPr>
        <sz val="12"/>
        <color theme="1"/>
        <rFont val="宋体"/>
        <charset val="134"/>
      </rPr>
      <t>户</t>
    </r>
    <r>
      <rPr>
        <sz val="12"/>
        <color theme="1"/>
        <rFont val="Times New Roman"/>
        <charset val="134"/>
      </rPr>
      <t>74</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，村集体明确管护运营人员，确保持续发挥效益，项目形成的公益性资产归项目具体建设村集体所有。</t>
    </r>
  </si>
  <si>
    <r>
      <rPr>
        <sz val="12"/>
        <color theme="1"/>
        <rFont val="Times New Roman"/>
        <charset val="134"/>
      </rPr>
      <t>2026</t>
    </r>
    <r>
      <rPr>
        <sz val="12"/>
        <color theme="1"/>
        <rFont val="宋体"/>
        <charset val="134"/>
      </rPr>
      <t>年留坝县玉皇庙镇黄泥堡村安全饮水提升改造项目</t>
    </r>
  </si>
  <si>
    <r>
      <rPr>
        <sz val="12"/>
        <color theme="1"/>
        <rFont val="宋体"/>
        <charset val="134"/>
      </rPr>
      <t>修建大竹园拦水坝</t>
    </r>
    <r>
      <rPr>
        <sz val="12"/>
        <color theme="1"/>
        <rFont val="Times New Roman"/>
        <charset val="134"/>
      </rPr>
      <t>1</t>
    </r>
    <r>
      <rPr>
        <sz val="12"/>
        <color theme="1"/>
        <rFont val="宋体"/>
        <charset val="134"/>
      </rPr>
      <t>座，维修水源供水设施，更换饮水主管道</t>
    </r>
    <r>
      <rPr>
        <sz val="12"/>
        <color theme="1"/>
        <rFont val="Times New Roman"/>
        <charset val="134"/>
      </rPr>
      <t>2500</t>
    </r>
    <r>
      <rPr>
        <sz val="12"/>
        <color theme="1"/>
        <rFont val="宋体"/>
        <charset val="134"/>
      </rPr>
      <t>米（</t>
    </r>
    <r>
      <rPr>
        <sz val="12"/>
        <color theme="1"/>
        <rFont val="Times New Roman"/>
        <charset val="134"/>
      </rPr>
      <t>DN50</t>
    </r>
    <r>
      <rPr>
        <sz val="12"/>
        <color theme="1"/>
        <rFont val="宋体"/>
        <charset val="134"/>
      </rPr>
      <t>管道</t>
    </r>
    <r>
      <rPr>
        <sz val="12"/>
        <color theme="1"/>
        <rFont val="Times New Roman"/>
        <charset val="134"/>
      </rPr>
      <t>1000</t>
    </r>
    <r>
      <rPr>
        <sz val="12"/>
        <color theme="1"/>
        <rFont val="宋体"/>
        <charset val="134"/>
      </rPr>
      <t>米，</t>
    </r>
    <r>
      <rPr>
        <sz val="12"/>
        <color theme="1"/>
        <rFont val="Times New Roman"/>
        <charset val="134"/>
      </rPr>
      <t>DN40</t>
    </r>
    <r>
      <rPr>
        <sz val="12"/>
        <color theme="1"/>
        <rFont val="宋体"/>
        <charset val="134"/>
      </rPr>
      <t>管道</t>
    </r>
    <r>
      <rPr>
        <sz val="12"/>
        <color theme="1"/>
        <rFont val="Times New Roman"/>
        <charset val="134"/>
      </rPr>
      <t>500</t>
    </r>
    <r>
      <rPr>
        <sz val="12"/>
        <color theme="1"/>
        <rFont val="宋体"/>
        <charset val="134"/>
      </rPr>
      <t>米，</t>
    </r>
    <r>
      <rPr>
        <sz val="12"/>
        <color theme="1"/>
        <rFont val="Times New Roman"/>
        <charset val="134"/>
      </rPr>
      <t>DN32</t>
    </r>
    <r>
      <rPr>
        <sz val="12"/>
        <color theme="1"/>
        <rFont val="宋体"/>
        <charset val="134"/>
      </rPr>
      <t>管道</t>
    </r>
    <r>
      <rPr>
        <sz val="12"/>
        <color theme="1"/>
        <rFont val="Times New Roman"/>
        <charset val="134"/>
      </rPr>
      <t>1000</t>
    </r>
    <r>
      <rPr>
        <sz val="12"/>
        <color theme="1"/>
        <rFont val="宋体"/>
        <charset val="134"/>
      </rPr>
      <t>米），支管道</t>
    </r>
    <r>
      <rPr>
        <sz val="12"/>
        <color theme="1"/>
        <rFont val="Times New Roman"/>
        <charset val="134"/>
      </rPr>
      <t>500</t>
    </r>
    <r>
      <rPr>
        <sz val="12"/>
        <color theme="1"/>
        <rFont val="宋体"/>
        <charset val="134"/>
      </rPr>
      <t>米（</t>
    </r>
    <r>
      <rPr>
        <sz val="12"/>
        <color theme="1"/>
        <rFont val="Times New Roman"/>
        <charset val="134"/>
      </rPr>
      <t>DN25</t>
    </r>
    <r>
      <rPr>
        <sz val="12"/>
        <color theme="1"/>
        <rFont val="宋体"/>
        <charset val="134"/>
      </rPr>
      <t>管道</t>
    </r>
    <r>
      <rPr>
        <sz val="12"/>
        <color theme="1"/>
        <rFont val="Times New Roman"/>
        <charset val="134"/>
      </rPr>
      <t>500</t>
    </r>
    <r>
      <rPr>
        <sz val="12"/>
        <color theme="1"/>
        <rFont val="宋体"/>
        <charset val="134"/>
      </rPr>
      <t>米）。</t>
    </r>
  </si>
  <si>
    <r>
      <rPr>
        <sz val="12"/>
        <color theme="1"/>
        <rFont val="宋体"/>
        <charset val="134"/>
      </rPr>
      <t>玉皇庙镇黄泥堡村</t>
    </r>
  </si>
  <si>
    <r>
      <rPr>
        <sz val="12"/>
        <color theme="1"/>
        <rFont val="宋体"/>
        <charset val="134"/>
      </rPr>
      <t>带动农户</t>
    </r>
    <r>
      <rPr>
        <sz val="12"/>
        <color theme="1"/>
        <rFont val="Times New Roman"/>
        <charset val="134"/>
      </rPr>
      <t>110</t>
    </r>
    <r>
      <rPr>
        <sz val="12"/>
        <color theme="1"/>
        <rFont val="宋体"/>
        <charset val="134"/>
      </rPr>
      <t>户</t>
    </r>
    <r>
      <rPr>
        <sz val="12"/>
        <color theme="1"/>
        <rFont val="Times New Roman"/>
        <charset val="134"/>
      </rPr>
      <t>300</t>
    </r>
    <r>
      <rPr>
        <sz val="12"/>
        <color theme="1"/>
        <rFont val="宋体"/>
        <charset val="134"/>
      </rPr>
      <t>人改善饮水条件和务工增收，其中脱贫户和监测对象</t>
    </r>
    <r>
      <rPr>
        <sz val="12"/>
        <color theme="1"/>
        <rFont val="Times New Roman"/>
        <charset val="134"/>
      </rPr>
      <t>32</t>
    </r>
    <r>
      <rPr>
        <sz val="12"/>
        <color theme="1"/>
        <rFont val="宋体"/>
        <charset val="134"/>
      </rPr>
      <t>户</t>
    </r>
    <r>
      <rPr>
        <sz val="12"/>
        <color theme="1"/>
        <rFont val="Times New Roman"/>
        <charset val="134"/>
      </rPr>
      <t>71</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</si>
  <si>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年留坝县玉皇庙镇下西河村四组人饮设施建设项目</t>
    </r>
  </si>
  <si>
    <r>
      <rPr>
        <sz val="12"/>
        <color theme="1"/>
        <rFont val="宋体"/>
        <charset val="134"/>
      </rPr>
      <t>更换南山组</t>
    </r>
    <r>
      <rPr>
        <sz val="12"/>
        <color theme="1"/>
        <rFont val="Times New Roman"/>
        <charset val="134"/>
      </rPr>
      <t>DN32</t>
    </r>
    <r>
      <rPr>
        <sz val="12"/>
        <color theme="1"/>
        <rFont val="宋体"/>
        <charset val="134"/>
      </rPr>
      <t>管道</t>
    </r>
    <r>
      <rPr>
        <sz val="12"/>
        <color theme="1"/>
        <rFont val="Times New Roman"/>
        <charset val="134"/>
      </rPr>
      <t>3000</t>
    </r>
    <r>
      <rPr>
        <sz val="12"/>
        <color theme="1"/>
        <rFont val="宋体"/>
        <charset val="134"/>
      </rPr>
      <t>米，更换抽水电线（</t>
    </r>
    <r>
      <rPr>
        <sz val="12"/>
        <color theme="1"/>
        <rFont val="Times New Roman"/>
        <charset val="134"/>
      </rPr>
      <t>8</t>
    </r>
    <r>
      <rPr>
        <sz val="12"/>
        <color theme="1"/>
        <rFont val="宋体"/>
        <charset val="134"/>
      </rPr>
      <t>平方）</t>
    </r>
    <r>
      <rPr>
        <sz val="12"/>
        <color theme="1"/>
        <rFont val="Times New Roman"/>
        <charset val="134"/>
      </rPr>
      <t>6000</t>
    </r>
    <r>
      <rPr>
        <sz val="12"/>
        <color theme="1"/>
        <rFont val="宋体"/>
        <charset val="134"/>
      </rPr>
      <t>米，新增抽水泵</t>
    </r>
    <r>
      <rPr>
        <sz val="12"/>
        <color theme="1"/>
        <rFont val="Times New Roman"/>
        <charset val="134"/>
      </rPr>
      <t>8</t>
    </r>
    <r>
      <rPr>
        <sz val="12"/>
        <color theme="1"/>
        <rFont val="宋体"/>
        <charset val="134"/>
      </rPr>
      <t>个。</t>
    </r>
  </si>
  <si>
    <r>
      <rPr>
        <sz val="12"/>
        <color theme="1"/>
        <rFont val="宋体"/>
        <charset val="134"/>
      </rPr>
      <t>玉皇庙镇下西河村</t>
    </r>
  </si>
  <si>
    <r>
      <rPr>
        <sz val="12"/>
        <color theme="1"/>
        <rFont val="宋体"/>
        <charset val="134"/>
      </rPr>
      <t>带动农户</t>
    </r>
    <r>
      <rPr>
        <sz val="12"/>
        <color theme="1"/>
        <rFont val="Times New Roman"/>
        <charset val="134"/>
      </rPr>
      <t>131</t>
    </r>
    <r>
      <rPr>
        <sz val="12"/>
        <color theme="1"/>
        <rFont val="宋体"/>
        <charset val="134"/>
      </rPr>
      <t>户</t>
    </r>
    <r>
      <rPr>
        <sz val="12"/>
        <color theme="1"/>
        <rFont val="Times New Roman"/>
        <charset val="134"/>
      </rPr>
      <t>345</t>
    </r>
    <r>
      <rPr>
        <sz val="12"/>
        <color theme="1"/>
        <rFont val="宋体"/>
        <charset val="134"/>
      </rPr>
      <t>人饮水条件，带动群众务工增收，其中脱贫户和监测对象</t>
    </r>
    <r>
      <rPr>
        <sz val="12"/>
        <color theme="1"/>
        <rFont val="Times New Roman"/>
        <charset val="134"/>
      </rPr>
      <t>40</t>
    </r>
    <r>
      <rPr>
        <sz val="12"/>
        <color theme="1"/>
        <rFont val="宋体"/>
        <charset val="134"/>
      </rPr>
      <t>户</t>
    </r>
    <r>
      <rPr>
        <sz val="12"/>
        <color theme="1"/>
        <rFont val="Times New Roman"/>
        <charset val="134"/>
      </rPr>
      <t>142</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。村集体明确管护运营人员，确保持续发挥效益，项目形成资产归村集体所有。</t>
    </r>
  </si>
  <si>
    <r>
      <rPr>
        <sz val="12"/>
        <color theme="1"/>
        <rFont val="Times New Roman"/>
        <charset val="134"/>
      </rPr>
      <t>2026</t>
    </r>
    <r>
      <rPr>
        <sz val="12"/>
        <color theme="1"/>
        <rFont val="宋体"/>
        <charset val="134"/>
      </rPr>
      <t>年留坝县江口镇柳川沟村一二三组安全饮水提升改造项目</t>
    </r>
  </si>
  <si>
    <r>
      <rPr>
        <sz val="12"/>
        <color theme="1"/>
        <rFont val="宋体"/>
        <charset val="134"/>
      </rPr>
      <t>更换一二三组自来水供水管道</t>
    </r>
    <r>
      <rPr>
        <sz val="12"/>
        <color theme="1"/>
        <rFont val="Times New Roman"/>
        <charset val="134"/>
      </rPr>
      <t>5500</t>
    </r>
    <r>
      <rPr>
        <sz val="12"/>
        <color theme="1"/>
        <rFont val="宋体"/>
        <charset val="134"/>
      </rPr>
      <t>米，对</t>
    </r>
    <r>
      <rPr>
        <sz val="12"/>
        <color theme="1"/>
        <rFont val="Times New Roman"/>
        <charset val="134"/>
      </rPr>
      <t>2</t>
    </r>
    <r>
      <rPr>
        <sz val="12"/>
        <color theme="1"/>
        <rFont val="宋体"/>
        <charset val="134"/>
      </rPr>
      <t>处蓄水池进行维修改造。</t>
    </r>
  </si>
  <si>
    <r>
      <rPr>
        <sz val="12"/>
        <color theme="1"/>
        <rFont val="宋体"/>
        <charset val="134"/>
      </rPr>
      <t>江口镇柳川沟村</t>
    </r>
  </si>
  <si>
    <r>
      <rPr>
        <sz val="12"/>
        <color theme="1"/>
        <rFont val="宋体"/>
        <charset val="134"/>
      </rPr>
      <t>带动农户</t>
    </r>
    <r>
      <rPr>
        <sz val="12"/>
        <color theme="1"/>
        <rFont val="Times New Roman"/>
        <charset val="134"/>
      </rPr>
      <t>163</t>
    </r>
    <r>
      <rPr>
        <sz val="12"/>
        <color theme="1"/>
        <rFont val="宋体"/>
        <charset val="134"/>
      </rPr>
      <t>户</t>
    </r>
    <r>
      <rPr>
        <sz val="12"/>
        <color theme="1"/>
        <rFont val="Times New Roman"/>
        <charset val="134"/>
      </rPr>
      <t>503</t>
    </r>
    <r>
      <rPr>
        <sz val="12"/>
        <color theme="1"/>
        <rFont val="宋体"/>
        <charset val="134"/>
      </rPr>
      <t>人改善安全饮水条件、务工增收、水土保持，其中脱贫户和监测对象</t>
    </r>
    <r>
      <rPr>
        <sz val="12"/>
        <color theme="1"/>
        <rFont val="Times New Roman"/>
        <charset val="134"/>
      </rPr>
      <t>76</t>
    </r>
    <r>
      <rPr>
        <sz val="12"/>
        <color theme="1"/>
        <rFont val="宋体"/>
        <charset val="134"/>
      </rPr>
      <t>户</t>
    </r>
    <r>
      <rPr>
        <sz val="12"/>
        <color theme="1"/>
        <rFont val="Times New Roman"/>
        <charset val="134"/>
      </rPr>
      <t>227</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</si>
  <si>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改善安全饮水条件、务工增收、水土保持</t>
    </r>
  </si>
  <si>
    <r>
      <rPr>
        <sz val="12"/>
        <color theme="1"/>
        <rFont val="Times New Roman"/>
        <charset val="134"/>
      </rPr>
      <t>2026</t>
    </r>
    <r>
      <rPr>
        <sz val="12"/>
        <color theme="1"/>
        <rFont val="宋体"/>
        <charset val="134"/>
      </rPr>
      <t>年留坝县江口镇铁矿村人饮工程提升项目</t>
    </r>
  </si>
  <si>
    <r>
      <rPr>
        <sz val="12"/>
        <color theme="1"/>
        <rFont val="宋体"/>
        <charset val="134"/>
      </rPr>
      <t>新增水源头</t>
    </r>
    <r>
      <rPr>
        <sz val="12"/>
        <color theme="1"/>
        <rFont val="Times New Roman"/>
        <charset val="134"/>
      </rPr>
      <t>1</t>
    </r>
    <r>
      <rPr>
        <sz val="12"/>
        <color theme="1"/>
        <rFont val="宋体"/>
        <charset val="134"/>
      </rPr>
      <t>处，铺设管路</t>
    </r>
    <r>
      <rPr>
        <sz val="12"/>
        <color theme="1"/>
        <rFont val="Times New Roman"/>
        <charset val="134"/>
      </rPr>
      <t>2600</t>
    </r>
    <r>
      <rPr>
        <sz val="12"/>
        <color theme="1"/>
        <rFont val="宋体"/>
        <charset val="134"/>
      </rPr>
      <t>米，更换旧阀门、浮球阀。</t>
    </r>
  </si>
  <si>
    <r>
      <rPr>
        <sz val="12"/>
        <color theme="1"/>
        <rFont val="宋体"/>
        <charset val="134"/>
      </rPr>
      <t>江口镇铁矿村</t>
    </r>
  </si>
  <si>
    <r>
      <rPr>
        <sz val="12"/>
        <color theme="1"/>
        <rFont val="宋体"/>
        <charset val="134"/>
      </rPr>
      <t>改善全村</t>
    </r>
    <r>
      <rPr>
        <sz val="12"/>
        <color theme="1"/>
        <rFont val="Times New Roman"/>
        <charset val="134"/>
      </rPr>
      <t>122</t>
    </r>
    <r>
      <rPr>
        <sz val="12"/>
        <color theme="1"/>
        <rFont val="宋体"/>
        <charset val="134"/>
      </rPr>
      <t>户</t>
    </r>
    <r>
      <rPr>
        <sz val="12"/>
        <color theme="1"/>
        <rFont val="Times New Roman"/>
        <charset val="134"/>
      </rPr>
      <t>359</t>
    </r>
    <r>
      <rPr>
        <sz val="12"/>
        <color theme="1"/>
        <rFont val="宋体"/>
        <charset val="134"/>
      </rPr>
      <t>人饮水条件，带动群众务工增收，其中脱贫户和监测对象</t>
    </r>
    <r>
      <rPr>
        <sz val="12"/>
        <color theme="1"/>
        <rFont val="Times New Roman"/>
        <charset val="134"/>
      </rPr>
      <t>39</t>
    </r>
    <r>
      <rPr>
        <sz val="12"/>
        <color theme="1"/>
        <rFont val="宋体"/>
        <charset val="134"/>
      </rPr>
      <t>户</t>
    </r>
    <r>
      <rPr>
        <sz val="12"/>
        <color theme="1"/>
        <rFont val="Times New Roman"/>
        <charset val="134"/>
      </rPr>
      <t>114</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。村集体明确管护运营人员，确保持续发挥效益，项目形成资产归村集体所有。</t>
    </r>
  </si>
  <si>
    <r>
      <rPr>
        <sz val="12"/>
        <color theme="1"/>
        <rFont val="Times New Roman"/>
        <charset val="134"/>
      </rPr>
      <t>2026</t>
    </r>
    <r>
      <rPr>
        <sz val="12"/>
        <color theme="1"/>
        <rFont val="宋体"/>
        <charset val="134"/>
      </rPr>
      <t>年留坝县留侯镇营盘村饮水提升改造工程</t>
    </r>
  </si>
  <si>
    <t>安装净水消毒设备1套（20吨/小时），延伸直径110PE供水主管道100米，更换直径90PE供水管道750米、保温棉1000米，新建闸阀井150套，切割并恢复水泥地面1000平方米。</t>
  </si>
  <si>
    <r>
      <rPr>
        <sz val="12"/>
        <color theme="1"/>
        <rFont val="宋体"/>
        <charset val="134"/>
      </rPr>
      <t>留侯镇营盘村、闸口石村</t>
    </r>
  </si>
  <si>
    <r>
      <rPr>
        <sz val="12"/>
        <color theme="1"/>
        <rFont val="宋体"/>
        <charset val="134"/>
      </rPr>
      <t>带动农户</t>
    </r>
    <r>
      <rPr>
        <sz val="12"/>
        <color theme="1"/>
        <rFont val="Times New Roman"/>
        <charset val="134"/>
      </rPr>
      <t>240</t>
    </r>
    <r>
      <rPr>
        <sz val="12"/>
        <color theme="1"/>
        <rFont val="宋体"/>
        <charset val="134"/>
      </rPr>
      <t>户</t>
    </r>
    <r>
      <rPr>
        <sz val="12"/>
        <color theme="1"/>
        <rFont val="Times New Roman"/>
        <charset val="134"/>
      </rPr>
      <t>836</t>
    </r>
    <r>
      <rPr>
        <sz val="12"/>
        <color theme="1"/>
        <rFont val="宋体"/>
        <charset val="134"/>
      </rPr>
      <t>人改善饮水条件、务工增收，其中脱贫户和监测对象</t>
    </r>
    <r>
      <rPr>
        <sz val="12"/>
        <color theme="1"/>
        <rFont val="Times New Roman"/>
        <charset val="134"/>
      </rPr>
      <t>75</t>
    </r>
    <r>
      <rPr>
        <sz val="12"/>
        <color theme="1"/>
        <rFont val="宋体"/>
        <charset val="134"/>
      </rPr>
      <t>户</t>
    </r>
    <r>
      <rPr>
        <sz val="12"/>
        <color theme="1"/>
        <rFont val="Times New Roman"/>
        <charset val="134"/>
      </rPr>
      <t>289</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。村集体明确管护运营人员，确保持续发挥效益，项目形成资产归村集体所有。</t>
    </r>
  </si>
  <si>
    <r>
      <rPr>
        <sz val="12"/>
        <color theme="1"/>
        <rFont val="Times New Roman"/>
        <charset val="134"/>
      </rPr>
      <t>2026</t>
    </r>
    <r>
      <rPr>
        <sz val="12"/>
        <color theme="1"/>
        <rFont val="宋体"/>
        <charset val="134"/>
      </rPr>
      <t>年留坝县江口镇柘梨园片区安全饮水提升改造项目</t>
    </r>
  </si>
  <si>
    <r>
      <rPr>
        <sz val="12"/>
        <color theme="1"/>
        <rFont val="宋体"/>
        <charset val="134"/>
      </rPr>
      <t>新建人饮机井</t>
    </r>
    <r>
      <rPr>
        <sz val="12"/>
        <color theme="1"/>
        <rFont val="Times New Roman"/>
        <charset val="134"/>
      </rPr>
      <t>2</t>
    </r>
    <r>
      <rPr>
        <sz val="12"/>
        <color theme="1"/>
        <rFont val="宋体"/>
        <charset val="134"/>
      </rPr>
      <t>处，截水坝</t>
    </r>
    <r>
      <rPr>
        <sz val="12"/>
        <color theme="1"/>
        <rFont val="Times New Roman"/>
        <charset val="134"/>
      </rPr>
      <t>1</t>
    </r>
    <r>
      <rPr>
        <sz val="12"/>
        <color theme="1"/>
        <rFont val="宋体"/>
        <charset val="134"/>
      </rPr>
      <t>座，蓄水池</t>
    </r>
    <r>
      <rPr>
        <sz val="12"/>
        <color theme="1"/>
        <rFont val="Times New Roman"/>
        <charset val="134"/>
      </rPr>
      <t>2</t>
    </r>
    <r>
      <rPr>
        <sz val="12"/>
        <color theme="1"/>
        <rFont val="宋体"/>
        <charset val="134"/>
      </rPr>
      <t>座，减压池</t>
    </r>
    <r>
      <rPr>
        <sz val="12"/>
        <color theme="1"/>
        <rFont val="Times New Roman"/>
        <charset val="134"/>
      </rPr>
      <t>7</t>
    </r>
    <r>
      <rPr>
        <sz val="12"/>
        <color theme="1"/>
        <rFont val="宋体"/>
        <charset val="134"/>
      </rPr>
      <t>座，铺设直径</t>
    </r>
    <r>
      <rPr>
        <sz val="12"/>
        <color theme="1"/>
        <rFont val="Times New Roman"/>
        <charset val="134"/>
      </rPr>
      <t>110PE</t>
    </r>
    <r>
      <rPr>
        <sz val="12"/>
        <color theme="1"/>
        <rFont val="宋体"/>
        <charset val="134"/>
      </rPr>
      <t>输配水管网</t>
    </r>
    <r>
      <rPr>
        <sz val="12"/>
        <color theme="1"/>
        <rFont val="Times New Roman"/>
        <charset val="134"/>
      </rPr>
      <t>6</t>
    </r>
    <r>
      <rPr>
        <sz val="12"/>
        <color theme="1"/>
        <rFont val="宋体"/>
        <charset val="134"/>
      </rPr>
      <t>公里、配套闸阀井</t>
    </r>
    <r>
      <rPr>
        <sz val="12"/>
        <color theme="1"/>
        <rFont val="Times New Roman"/>
        <charset val="134"/>
      </rPr>
      <t>7</t>
    </r>
    <r>
      <rPr>
        <sz val="12"/>
        <color theme="1"/>
        <rFont val="宋体"/>
        <charset val="134"/>
      </rPr>
      <t>座，安装水源防护网</t>
    </r>
    <r>
      <rPr>
        <sz val="12"/>
        <color theme="1"/>
        <rFont val="Times New Roman"/>
        <charset val="134"/>
      </rPr>
      <t>150</t>
    </r>
    <r>
      <rPr>
        <sz val="12"/>
        <color theme="1"/>
        <rFont val="宋体"/>
        <charset val="134"/>
      </rPr>
      <t>米。</t>
    </r>
  </si>
  <si>
    <r>
      <rPr>
        <sz val="12"/>
        <color theme="1"/>
        <rFont val="宋体"/>
        <charset val="134"/>
      </rPr>
      <t>江口镇柘梨园村、磨坪村</t>
    </r>
  </si>
  <si>
    <r>
      <rPr>
        <sz val="12"/>
        <color theme="1"/>
        <rFont val="宋体"/>
        <charset val="134"/>
      </rPr>
      <t>带动农户</t>
    </r>
    <r>
      <rPr>
        <sz val="12"/>
        <color theme="1"/>
        <rFont val="Times New Roman"/>
        <charset val="134"/>
      </rPr>
      <t>332</t>
    </r>
    <r>
      <rPr>
        <sz val="12"/>
        <color theme="1"/>
        <rFont val="宋体"/>
        <charset val="134"/>
      </rPr>
      <t>户</t>
    </r>
    <r>
      <rPr>
        <sz val="12"/>
        <color theme="1"/>
        <rFont val="Times New Roman"/>
        <charset val="134"/>
      </rPr>
      <t>1006</t>
    </r>
    <r>
      <rPr>
        <sz val="12"/>
        <color theme="1"/>
        <rFont val="宋体"/>
        <charset val="134"/>
      </rPr>
      <t>人改善饮水条件、务工增收，其中脱贫户和监测对象</t>
    </r>
    <r>
      <rPr>
        <sz val="12"/>
        <color theme="1"/>
        <rFont val="Times New Roman"/>
        <charset val="134"/>
      </rPr>
      <t>87</t>
    </r>
    <r>
      <rPr>
        <sz val="12"/>
        <color theme="1"/>
        <rFont val="宋体"/>
        <charset val="134"/>
      </rPr>
      <t>户</t>
    </r>
    <r>
      <rPr>
        <sz val="12"/>
        <color theme="1"/>
        <rFont val="Times New Roman"/>
        <charset val="134"/>
      </rPr>
      <t>345</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。村集体明确管护运营人员，确保持续发挥效益，项目形成资产归村集体所有。</t>
    </r>
  </si>
  <si>
    <r>
      <rPr>
        <sz val="14"/>
        <rFont val="宋体"/>
        <charset val="134"/>
      </rPr>
      <t>⑤农村电网建设（通生产用电、提高综合电压和供电可靠性）</t>
    </r>
  </si>
  <si>
    <r>
      <rPr>
        <sz val="14"/>
        <rFont val="宋体"/>
        <charset val="134"/>
      </rPr>
      <t>⑥数字乡村建设（信息通信基础设施建设、数字化、智能化建设等）</t>
    </r>
  </si>
  <si>
    <r>
      <rPr>
        <sz val="14"/>
        <rFont val="Times New Roman"/>
        <charset val="134"/>
      </rPr>
      <t>2.</t>
    </r>
    <r>
      <rPr>
        <sz val="14"/>
        <rFont val="宋体"/>
        <charset val="134"/>
      </rPr>
      <t>人居环境整治</t>
    </r>
  </si>
  <si>
    <r>
      <rPr>
        <sz val="14"/>
        <rFont val="宋体"/>
        <charset val="134"/>
      </rPr>
      <t>①农村卫生厕所改造（公共厕所）</t>
    </r>
  </si>
  <si>
    <r>
      <rPr>
        <sz val="12"/>
        <color theme="1"/>
        <rFont val="Times New Roman"/>
        <charset val="134"/>
      </rPr>
      <t>2026</t>
    </r>
    <r>
      <rPr>
        <sz val="12"/>
        <color theme="1"/>
        <rFont val="宋体"/>
        <charset val="134"/>
      </rPr>
      <t>年留坝县农村公厕设施设备更新项目</t>
    </r>
  </si>
  <si>
    <r>
      <rPr>
        <sz val="12"/>
        <color theme="1"/>
        <rFont val="宋体"/>
        <charset val="134"/>
      </rPr>
      <t>对</t>
    </r>
    <r>
      <rPr>
        <sz val="12"/>
        <color theme="1"/>
        <rFont val="Times New Roman"/>
        <charset val="134"/>
      </rPr>
      <t>20</t>
    </r>
    <r>
      <rPr>
        <sz val="12"/>
        <color theme="1"/>
        <rFont val="宋体"/>
        <charset val="134"/>
      </rPr>
      <t>处农村集聚区厕所（公共卫生间）的设备老化、损坏进行更换维修，优化通风设计，采用自然通风与机械排风结合方式，减少异味积聚。</t>
    </r>
  </si>
  <si>
    <r>
      <rPr>
        <sz val="12"/>
        <color theme="1"/>
        <rFont val="宋体"/>
        <charset val="134"/>
      </rPr>
      <t>带动农户</t>
    </r>
    <r>
      <rPr>
        <sz val="12"/>
        <color theme="1"/>
        <rFont val="Times New Roman"/>
        <charset val="134"/>
      </rPr>
      <t>1245</t>
    </r>
    <r>
      <rPr>
        <sz val="12"/>
        <color theme="1"/>
        <rFont val="宋体"/>
        <charset val="134"/>
      </rPr>
      <t>户</t>
    </r>
    <r>
      <rPr>
        <sz val="12"/>
        <color theme="1"/>
        <rFont val="Times New Roman"/>
        <charset val="134"/>
      </rPr>
      <t>4436</t>
    </r>
    <r>
      <rPr>
        <sz val="12"/>
        <color theme="1"/>
        <rFont val="宋体"/>
        <charset val="134"/>
      </rPr>
      <t>人改善生产生活及人居环境、务工增收，其中脱贫户和监测对象</t>
    </r>
    <r>
      <rPr>
        <sz val="12"/>
        <color theme="1"/>
        <rFont val="Times New Roman"/>
        <charset val="134"/>
      </rPr>
      <t>214</t>
    </r>
    <r>
      <rPr>
        <sz val="12"/>
        <color theme="1"/>
        <rFont val="宋体"/>
        <charset val="134"/>
      </rPr>
      <t>户</t>
    </r>
    <r>
      <rPr>
        <sz val="12"/>
        <color theme="1"/>
        <rFont val="Times New Roman"/>
        <charset val="134"/>
      </rPr>
      <t>657</t>
    </r>
    <r>
      <rPr>
        <sz val="12"/>
        <color theme="1"/>
        <rFont val="宋体"/>
        <charset val="134"/>
      </rPr>
      <t>人。村集体明确管护运营人员，确保持续发挥效益，项目形成资产归村集体所有。</t>
    </r>
  </si>
  <si>
    <r>
      <rPr>
        <sz val="12"/>
        <color theme="1"/>
        <rFont val="宋体"/>
        <charset val="134"/>
      </rPr>
      <t>改善厕所条件、务工增收</t>
    </r>
  </si>
  <si>
    <r>
      <rPr>
        <sz val="12"/>
        <color theme="1"/>
        <rFont val="Times New Roman"/>
        <charset val="134"/>
      </rPr>
      <t>2026</t>
    </r>
    <r>
      <rPr>
        <sz val="12"/>
        <color theme="1"/>
        <rFont val="宋体"/>
        <charset val="134"/>
      </rPr>
      <t>年留坝县旅游厕所设施设备更新项目</t>
    </r>
  </si>
  <si>
    <r>
      <rPr>
        <sz val="12"/>
        <color theme="1"/>
        <rFont val="宋体"/>
        <charset val="134"/>
      </rPr>
      <t>对</t>
    </r>
    <r>
      <rPr>
        <sz val="12"/>
        <color theme="1"/>
        <rFont val="Times New Roman"/>
        <charset val="134"/>
      </rPr>
      <t>43</t>
    </r>
    <r>
      <rPr>
        <sz val="12"/>
        <color theme="1"/>
        <rFont val="宋体"/>
        <charset val="134"/>
      </rPr>
      <t>处旅游厕所（公共卫生间）的设备老化、损坏进行更换维修，在情人谷建设一处装配式厕所优化通风设计，采用自然通风与机械排风结合方式，减少异味积聚。</t>
    </r>
  </si>
  <si>
    <r>
      <rPr>
        <sz val="12"/>
        <color theme="1"/>
        <rFont val="宋体"/>
        <charset val="134"/>
      </rPr>
      <t>带动农户</t>
    </r>
    <r>
      <rPr>
        <sz val="12"/>
        <color theme="1"/>
        <rFont val="Times New Roman"/>
        <charset val="134"/>
      </rPr>
      <t>785</t>
    </r>
    <r>
      <rPr>
        <sz val="12"/>
        <color theme="1"/>
        <rFont val="宋体"/>
        <charset val="134"/>
      </rPr>
      <t>户</t>
    </r>
    <r>
      <rPr>
        <sz val="12"/>
        <color theme="1"/>
        <rFont val="Times New Roman"/>
        <charset val="134"/>
      </rPr>
      <t>2436</t>
    </r>
    <r>
      <rPr>
        <sz val="12"/>
        <color theme="1"/>
        <rFont val="宋体"/>
        <charset val="134"/>
      </rPr>
      <t>人改善生产生活及人居环境、务工增收，其中脱贫户和监测对象</t>
    </r>
    <r>
      <rPr>
        <sz val="12"/>
        <color theme="1"/>
        <rFont val="Times New Roman"/>
        <charset val="134"/>
      </rPr>
      <t>145</t>
    </r>
    <r>
      <rPr>
        <sz val="12"/>
        <color theme="1"/>
        <rFont val="宋体"/>
        <charset val="134"/>
      </rPr>
      <t>户</t>
    </r>
    <r>
      <rPr>
        <sz val="12"/>
        <color theme="1"/>
        <rFont val="Times New Roman"/>
        <charset val="134"/>
      </rPr>
      <t>577</t>
    </r>
    <r>
      <rPr>
        <sz val="12"/>
        <color theme="1"/>
        <rFont val="宋体"/>
        <charset val="134"/>
      </rPr>
      <t>人。村集体明确管护运营人员，确保持续发挥效益，项目形成资产归村集体所有。</t>
    </r>
  </si>
  <si>
    <r>
      <rPr>
        <sz val="14"/>
        <rFont val="宋体"/>
        <charset val="134"/>
      </rPr>
      <t>②农村污水治理</t>
    </r>
  </si>
  <si>
    <r>
      <rPr>
        <sz val="14"/>
        <rFont val="宋体"/>
        <charset val="134"/>
      </rPr>
      <t>③农村垃圾治理</t>
    </r>
  </si>
  <si>
    <r>
      <rPr>
        <sz val="14"/>
        <rFont val="宋体"/>
        <charset val="134"/>
      </rPr>
      <t>④村容村貌提升</t>
    </r>
  </si>
  <si>
    <r>
      <rPr>
        <sz val="12"/>
        <color theme="1"/>
        <rFont val="Times New Roman"/>
        <charset val="134"/>
      </rPr>
      <t>2026</t>
    </r>
    <r>
      <rPr>
        <sz val="12"/>
        <color theme="1"/>
        <rFont val="宋体"/>
        <charset val="134"/>
      </rPr>
      <t>年留坝县青桥驿镇蔡家坡村人居环境提升项目</t>
    </r>
  </si>
  <si>
    <r>
      <rPr>
        <sz val="12"/>
        <color theme="1"/>
        <rFont val="宋体"/>
        <charset val="134"/>
      </rPr>
      <t>新建蔡家坡村一组节点公厕</t>
    </r>
    <r>
      <rPr>
        <sz val="12"/>
        <color theme="1"/>
        <rFont val="Times New Roman"/>
        <charset val="134"/>
      </rPr>
      <t>1</t>
    </r>
    <r>
      <rPr>
        <sz val="12"/>
        <color theme="1"/>
        <rFont val="宋体"/>
        <charset val="134"/>
      </rPr>
      <t>座，配套污水处理相关设施；搭建木质休息平台</t>
    </r>
    <r>
      <rPr>
        <sz val="12"/>
        <color theme="1"/>
        <rFont val="Times New Roman"/>
        <charset val="134"/>
      </rPr>
      <t>6</t>
    </r>
    <r>
      <rPr>
        <sz val="12"/>
        <color theme="1"/>
        <rFont val="宋体"/>
        <charset val="134"/>
      </rPr>
      <t>处，实施周边绿化；完善公路咖啡、老村委会</t>
    </r>
    <r>
      <rPr>
        <sz val="12"/>
        <color theme="1"/>
        <rFont val="Times New Roman"/>
        <charset val="134"/>
      </rPr>
      <t>3</t>
    </r>
    <r>
      <rPr>
        <sz val="12"/>
        <color theme="1"/>
        <rFont val="宋体"/>
        <charset val="134"/>
      </rPr>
      <t>处节点房车露营水电设施；安装太阳能路灯</t>
    </r>
    <r>
      <rPr>
        <sz val="12"/>
        <color theme="1"/>
        <rFont val="Times New Roman"/>
        <charset val="134"/>
      </rPr>
      <t>30</t>
    </r>
    <r>
      <rPr>
        <sz val="12"/>
        <color theme="1"/>
        <rFont val="宋体"/>
        <charset val="134"/>
      </rPr>
      <t>盏。</t>
    </r>
  </si>
  <si>
    <r>
      <rPr>
        <sz val="12"/>
        <color theme="1"/>
        <rFont val="宋体"/>
        <charset val="134"/>
      </rPr>
      <t>改善农户</t>
    </r>
    <r>
      <rPr>
        <sz val="12"/>
        <color theme="1"/>
        <rFont val="Times New Roman"/>
        <charset val="134"/>
      </rPr>
      <t>20</t>
    </r>
    <r>
      <rPr>
        <sz val="12"/>
        <color theme="1"/>
        <rFont val="宋体"/>
        <charset val="134"/>
      </rPr>
      <t>户</t>
    </r>
    <r>
      <rPr>
        <sz val="12"/>
        <color theme="1"/>
        <rFont val="Times New Roman"/>
        <charset val="134"/>
      </rPr>
      <t>63</t>
    </r>
    <r>
      <rPr>
        <sz val="12"/>
        <color theme="1"/>
        <rFont val="宋体"/>
        <charset val="134"/>
      </rPr>
      <t>人生产生活及人居环境、务工增收，其中脱贫户和监测对象</t>
    </r>
    <r>
      <rPr>
        <sz val="12"/>
        <color theme="1"/>
        <rFont val="Times New Roman"/>
        <charset val="134"/>
      </rPr>
      <t>10</t>
    </r>
    <r>
      <rPr>
        <sz val="12"/>
        <color theme="1"/>
        <rFont val="宋体"/>
        <charset val="134"/>
      </rPr>
      <t>户</t>
    </r>
    <r>
      <rPr>
        <sz val="12"/>
        <color theme="1"/>
        <rFont val="Times New Roman"/>
        <charset val="134"/>
      </rPr>
      <t>26</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</si>
  <si>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生产生活及人居环境、务工增收</t>
    </r>
  </si>
  <si>
    <t>争创省级示范村</t>
  </si>
  <si>
    <r>
      <rPr>
        <sz val="12"/>
        <color theme="1"/>
        <rFont val="Times New Roman"/>
        <charset val="134"/>
      </rPr>
      <t>2026</t>
    </r>
    <r>
      <rPr>
        <sz val="12"/>
        <color theme="1"/>
        <rFont val="宋体"/>
        <charset val="134"/>
      </rPr>
      <t>年留坝县青桥驿镇青桥铺村人居环境提升项目</t>
    </r>
  </si>
  <si>
    <r>
      <rPr>
        <sz val="12"/>
        <color theme="1"/>
        <rFont val="宋体"/>
        <charset val="134"/>
      </rPr>
      <t>打造节点</t>
    </r>
    <r>
      <rPr>
        <sz val="12"/>
        <color theme="1"/>
        <rFont val="Times New Roman"/>
        <charset val="134"/>
      </rPr>
      <t>1</t>
    </r>
    <r>
      <rPr>
        <sz val="12"/>
        <color theme="1"/>
        <rFont val="宋体"/>
        <charset val="134"/>
      </rPr>
      <t>处，平整场地</t>
    </r>
    <r>
      <rPr>
        <sz val="12"/>
        <color theme="1"/>
        <rFont val="Times New Roman"/>
        <charset val="134"/>
      </rPr>
      <t>1300</t>
    </r>
    <r>
      <rPr>
        <sz val="12"/>
        <color theme="1"/>
        <rFont val="宋体"/>
        <charset val="134"/>
      </rPr>
      <t>平方米，新建户外直播平台</t>
    </r>
    <r>
      <rPr>
        <sz val="12"/>
        <color theme="1"/>
        <rFont val="Times New Roman"/>
        <charset val="134"/>
      </rPr>
      <t>1</t>
    </r>
    <r>
      <rPr>
        <sz val="12"/>
        <color theme="1"/>
        <rFont val="宋体"/>
        <charset val="134"/>
      </rPr>
      <t>处，安装休闲座椅和健身设施</t>
    </r>
    <r>
      <rPr>
        <sz val="12"/>
        <color theme="1"/>
        <rFont val="Times New Roman"/>
        <charset val="134"/>
      </rPr>
      <t>5</t>
    </r>
    <r>
      <rPr>
        <sz val="12"/>
        <color theme="1"/>
        <rFont val="宋体"/>
        <charset val="134"/>
      </rPr>
      <t>套，配套停车位、充电桩、绿化、太阳能路灯及水电设施；拆除垮塌危桥一座。</t>
    </r>
  </si>
  <si>
    <r>
      <rPr>
        <sz val="12"/>
        <color theme="1"/>
        <rFont val="宋体"/>
        <charset val="134"/>
      </rPr>
      <t>青桥驿镇青桥铺村</t>
    </r>
  </si>
  <si>
    <r>
      <rPr>
        <sz val="12"/>
        <color theme="1"/>
        <rFont val="宋体"/>
        <charset val="134"/>
      </rPr>
      <t>改善农户</t>
    </r>
    <r>
      <rPr>
        <sz val="12"/>
        <color theme="1"/>
        <rFont val="Times New Roman"/>
        <charset val="134"/>
      </rPr>
      <t>39</t>
    </r>
    <r>
      <rPr>
        <sz val="12"/>
        <color theme="1"/>
        <rFont val="宋体"/>
        <charset val="134"/>
      </rPr>
      <t>户</t>
    </r>
    <r>
      <rPr>
        <sz val="12"/>
        <color theme="1"/>
        <rFont val="Times New Roman"/>
        <charset val="134"/>
      </rPr>
      <t>76</t>
    </r>
    <r>
      <rPr>
        <sz val="12"/>
        <color theme="1"/>
        <rFont val="宋体"/>
        <charset val="134"/>
      </rPr>
      <t>人生产生活及人居环境、务工增收，其中脱贫户和监测对象</t>
    </r>
    <r>
      <rPr>
        <sz val="12"/>
        <color theme="1"/>
        <rFont val="Times New Roman"/>
        <charset val="134"/>
      </rPr>
      <t>11</t>
    </r>
    <r>
      <rPr>
        <sz val="12"/>
        <color theme="1"/>
        <rFont val="宋体"/>
        <charset val="134"/>
      </rPr>
      <t>户</t>
    </r>
    <r>
      <rPr>
        <sz val="12"/>
        <color theme="1"/>
        <rFont val="Times New Roman"/>
        <charset val="134"/>
      </rPr>
      <t>28</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</si>
  <si>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年留坝县马道镇辛家坝村人居环境整治项目</t>
    </r>
  </si>
  <si>
    <t>环境整治节点4处(进行环境治理，空地平整并绿化，栽植花草及树木，对道路沿线、房前屋后乱堆乱放、乱搭乱建等行为进行清理整治)，基础绿化1500平方米。</t>
  </si>
  <si>
    <r>
      <rPr>
        <sz val="12"/>
        <color theme="1"/>
        <rFont val="宋体"/>
        <charset val="134"/>
      </rPr>
      <t>马道镇</t>
    </r>
    <r>
      <rPr>
        <sz val="12"/>
        <color theme="1"/>
        <rFont val="Times New Roman"/>
        <charset val="134"/>
      </rPr>
      <t xml:space="preserve">
</t>
    </r>
    <r>
      <rPr>
        <sz val="12"/>
        <color theme="1"/>
        <rFont val="宋体"/>
        <charset val="134"/>
      </rPr>
      <t>辛家坝村</t>
    </r>
  </si>
  <si>
    <r>
      <rPr>
        <sz val="12"/>
        <color theme="1"/>
        <rFont val="宋体"/>
        <charset val="134"/>
      </rPr>
      <t>带动农户</t>
    </r>
    <r>
      <rPr>
        <sz val="12"/>
        <color theme="1"/>
        <rFont val="Times New Roman"/>
        <charset val="134"/>
      </rPr>
      <t>42</t>
    </r>
    <r>
      <rPr>
        <sz val="12"/>
        <color theme="1"/>
        <rFont val="宋体"/>
        <charset val="134"/>
      </rPr>
      <t>户</t>
    </r>
    <r>
      <rPr>
        <sz val="12"/>
        <color theme="1"/>
        <rFont val="Times New Roman"/>
        <charset val="134"/>
      </rPr>
      <t>158</t>
    </r>
    <r>
      <rPr>
        <sz val="12"/>
        <color theme="1"/>
        <rFont val="宋体"/>
        <charset val="134"/>
      </rPr>
      <t>人改善生活条件、提高人居环境质量、务工增收，其中脱贫户及监测对象</t>
    </r>
    <r>
      <rPr>
        <sz val="12"/>
        <color theme="1"/>
        <rFont val="Times New Roman"/>
        <charset val="134"/>
      </rPr>
      <t>20</t>
    </r>
    <r>
      <rPr>
        <sz val="12"/>
        <color theme="1"/>
        <rFont val="宋体"/>
        <charset val="134"/>
      </rPr>
      <t>户</t>
    </r>
    <r>
      <rPr>
        <sz val="12"/>
        <color theme="1"/>
        <rFont val="Times New Roman"/>
        <charset val="134"/>
      </rPr>
      <t>63</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</si>
  <si>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Times New Roman"/>
        <charset val="134"/>
      </rPr>
      <t>2026</t>
    </r>
    <r>
      <rPr>
        <sz val="12"/>
        <color theme="1"/>
        <rFont val="宋体"/>
        <charset val="134"/>
      </rPr>
      <t>年留坝县马道镇龙潭坝村人居环境整治项目</t>
    </r>
  </si>
  <si>
    <r>
      <rPr>
        <sz val="12"/>
        <color theme="1"/>
        <rFont val="宋体"/>
        <charset val="134"/>
      </rPr>
      <t>实施环境整治</t>
    </r>
    <r>
      <rPr>
        <sz val="12"/>
        <color theme="1"/>
        <rFont val="Times New Roman"/>
        <charset val="134"/>
      </rPr>
      <t>1500</t>
    </r>
    <r>
      <rPr>
        <sz val="12"/>
        <color theme="1"/>
        <rFont val="宋体"/>
        <charset val="134"/>
      </rPr>
      <t>平方米，基本绿化</t>
    </r>
    <r>
      <rPr>
        <sz val="12"/>
        <color theme="1"/>
        <rFont val="Times New Roman"/>
        <charset val="134"/>
      </rPr>
      <t>800</t>
    </r>
    <r>
      <rPr>
        <sz val="12"/>
        <color theme="1"/>
        <rFont val="宋体"/>
        <charset val="134"/>
      </rPr>
      <t>平方米，配套完善相关附属设施。</t>
    </r>
  </si>
  <si>
    <r>
      <rPr>
        <sz val="12"/>
        <color theme="1"/>
        <rFont val="宋体"/>
        <charset val="134"/>
      </rPr>
      <t>带动群众</t>
    </r>
    <r>
      <rPr>
        <sz val="12"/>
        <color theme="1"/>
        <rFont val="Times New Roman"/>
        <charset val="134"/>
      </rPr>
      <t>50</t>
    </r>
    <r>
      <rPr>
        <sz val="12"/>
        <color theme="1"/>
        <rFont val="宋体"/>
        <charset val="134"/>
      </rPr>
      <t>户</t>
    </r>
    <r>
      <rPr>
        <sz val="12"/>
        <color theme="1"/>
        <rFont val="Times New Roman"/>
        <charset val="134"/>
      </rPr>
      <t>130</t>
    </r>
    <r>
      <rPr>
        <sz val="12"/>
        <color theme="1"/>
        <rFont val="宋体"/>
        <charset val="134"/>
      </rPr>
      <t>人改善生活环境、务工增收，其中脱贫户及监测对象</t>
    </r>
    <r>
      <rPr>
        <sz val="12"/>
        <color theme="1"/>
        <rFont val="Times New Roman"/>
        <charset val="134"/>
      </rPr>
      <t>5</t>
    </r>
    <r>
      <rPr>
        <sz val="12"/>
        <color theme="1"/>
        <rFont val="宋体"/>
        <charset val="134"/>
      </rPr>
      <t>户</t>
    </r>
    <r>
      <rPr>
        <sz val="12"/>
        <color theme="1"/>
        <rFont val="Times New Roman"/>
        <charset val="134"/>
      </rPr>
      <t>18</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</si>
  <si>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4"/>
        <color theme="1"/>
        <rFont val="Times New Roman"/>
        <charset val="134"/>
      </rPr>
      <t>2025</t>
    </r>
    <r>
      <rPr>
        <sz val="14"/>
        <color theme="1"/>
        <rFont val="宋体"/>
        <charset val="134"/>
      </rPr>
      <t>年奖补</t>
    </r>
  </si>
  <si>
    <r>
      <rPr>
        <sz val="12"/>
        <color theme="1"/>
        <rFont val="Times New Roman"/>
        <charset val="134"/>
      </rPr>
      <t>2026</t>
    </r>
    <r>
      <rPr>
        <sz val="12"/>
        <color theme="1"/>
        <rFont val="宋体"/>
        <charset val="134"/>
      </rPr>
      <t>年留坝县武关驿镇上南河村人居环境整治项目</t>
    </r>
  </si>
  <si>
    <r>
      <rPr>
        <sz val="12"/>
        <color theme="1"/>
        <rFont val="宋体"/>
        <charset val="134"/>
      </rPr>
      <t>修建浆砌石挡墙</t>
    </r>
    <r>
      <rPr>
        <sz val="12"/>
        <color theme="1"/>
        <rFont val="Times New Roman"/>
        <charset val="134"/>
      </rPr>
      <t>84</t>
    </r>
    <r>
      <rPr>
        <sz val="12"/>
        <color theme="1"/>
        <rFont val="宋体"/>
        <charset val="134"/>
      </rPr>
      <t>米，安装篱笆</t>
    </r>
    <r>
      <rPr>
        <sz val="12"/>
        <color theme="1"/>
        <rFont val="Times New Roman"/>
        <charset val="134"/>
      </rPr>
      <t>34</t>
    </r>
    <r>
      <rPr>
        <sz val="12"/>
        <color theme="1"/>
        <rFont val="宋体"/>
        <charset val="134"/>
      </rPr>
      <t>米，新建步道</t>
    </r>
    <r>
      <rPr>
        <sz val="12"/>
        <color theme="1"/>
        <rFont val="Times New Roman"/>
        <charset val="134"/>
      </rPr>
      <t>200</t>
    </r>
    <r>
      <rPr>
        <sz val="12"/>
        <color theme="1"/>
        <rFont val="宋体"/>
        <charset val="134"/>
      </rPr>
      <t>米、厚</t>
    </r>
    <r>
      <rPr>
        <sz val="12"/>
        <color theme="1"/>
        <rFont val="Times New Roman"/>
        <charset val="134"/>
      </rPr>
      <t>0.2</t>
    </r>
    <r>
      <rPr>
        <sz val="12"/>
        <color theme="1"/>
        <rFont val="宋体"/>
        <charset val="134"/>
      </rPr>
      <t>米，地面硬化</t>
    </r>
    <r>
      <rPr>
        <sz val="12"/>
        <color theme="1"/>
        <rFont val="Times New Roman"/>
        <charset val="134"/>
      </rPr>
      <t>24</t>
    </r>
    <r>
      <rPr>
        <sz val="12"/>
        <color theme="1"/>
        <rFont val="宋体"/>
        <charset val="134"/>
      </rPr>
      <t>平方米，打造环境整治节点</t>
    </r>
    <r>
      <rPr>
        <sz val="12"/>
        <color theme="1"/>
        <rFont val="Times New Roman"/>
        <charset val="134"/>
      </rPr>
      <t>6</t>
    </r>
    <r>
      <rPr>
        <sz val="12"/>
        <color theme="1"/>
        <rFont val="宋体"/>
        <charset val="134"/>
      </rPr>
      <t>处</t>
    </r>
    <r>
      <rPr>
        <sz val="12"/>
        <color theme="1"/>
        <rFont val="Times New Roman"/>
        <charset val="134"/>
      </rPr>
      <t>(</t>
    </r>
    <r>
      <rPr>
        <sz val="12"/>
        <color theme="1"/>
        <rFont val="宋体"/>
        <charset val="134"/>
      </rPr>
      <t>进行环境治理，空地平整并绿化，裁花草及树木</t>
    </r>
    <r>
      <rPr>
        <sz val="12"/>
        <color theme="1"/>
        <rFont val="Times New Roman"/>
        <charset val="134"/>
      </rPr>
      <t>)</t>
    </r>
    <r>
      <rPr>
        <sz val="12"/>
        <color theme="1"/>
        <rFont val="宋体"/>
        <charset val="134"/>
      </rPr>
      <t>。</t>
    </r>
  </si>
  <si>
    <r>
      <rPr>
        <sz val="12"/>
        <color theme="1"/>
        <rFont val="宋体"/>
        <charset val="134"/>
      </rPr>
      <t>改善</t>
    </r>
    <r>
      <rPr>
        <sz val="12"/>
        <color theme="1"/>
        <rFont val="Times New Roman"/>
        <charset val="134"/>
      </rPr>
      <t>42</t>
    </r>
    <r>
      <rPr>
        <sz val="12"/>
        <color theme="1"/>
        <rFont val="宋体"/>
        <charset val="134"/>
      </rPr>
      <t>户</t>
    </r>
    <r>
      <rPr>
        <sz val="12"/>
        <color theme="1"/>
        <rFont val="Times New Roman"/>
        <charset val="134"/>
      </rPr>
      <t>122</t>
    </r>
    <r>
      <rPr>
        <sz val="12"/>
        <color theme="1"/>
        <rFont val="宋体"/>
        <charset val="134"/>
      </rPr>
      <t>人生产生活条件及人居环境，其中脱贫人口及监测对象</t>
    </r>
    <r>
      <rPr>
        <sz val="12"/>
        <color theme="1"/>
        <rFont val="Times New Roman"/>
        <charset val="134"/>
      </rPr>
      <t>15</t>
    </r>
    <r>
      <rPr>
        <sz val="12"/>
        <color theme="1"/>
        <rFont val="宋体"/>
        <charset val="134"/>
      </rPr>
      <t>户</t>
    </r>
    <r>
      <rPr>
        <sz val="12"/>
        <color theme="1"/>
        <rFont val="Times New Roman"/>
        <charset val="134"/>
      </rPr>
      <t>47</t>
    </r>
    <r>
      <rPr>
        <sz val="12"/>
        <color theme="1"/>
        <rFont val="宋体"/>
        <charset val="134"/>
      </rPr>
      <t>人。项目采取以工代赈方式实施，发放劳务报酬不低于</t>
    </r>
    <r>
      <rPr>
        <sz val="12"/>
        <color theme="1"/>
        <rFont val="Times New Roman"/>
        <charset val="134"/>
      </rPr>
      <t>18%</t>
    </r>
    <r>
      <rPr>
        <sz val="12"/>
        <color theme="1"/>
        <rFont val="宋体"/>
        <charset val="134"/>
      </rPr>
      <t>。村集体明确管护运营人员，确保持续发挥效益，项目形成资产归村集体所有。</t>
    </r>
  </si>
  <si>
    <r>
      <rPr>
        <sz val="12"/>
        <color theme="1"/>
        <rFont val="Times New Roman"/>
        <charset val="134"/>
      </rPr>
      <t>20256</t>
    </r>
    <r>
      <rPr>
        <sz val="12"/>
        <color theme="1"/>
        <rFont val="宋体"/>
        <charset val="134"/>
      </rPr>
      <t>年留坝县武关驿镇南河街村人居环境整治项目</t>
    </r>
  </si>
  <si>
    <r>
      <rPr>
        <sz val="12"/>
        <color theme="1"/>
        <rFont val="宋体"/>
        <charset val="134"/>
      </rPr>
      <t>打造环境整治节点</t>
    </r>
    <r>
      <rPr>
        <sz val="12"/>
        <color theme="1"/>
        <rFont val="Times New Roman"/>
        <charset val="134"/>
      </rPr>
      <t>2</t>
    </r>
    <r>
      <rPr>
        <sz val="12"/>
        <color theme="1"/>
        <rFont val="宋体"/>
        <charset val="134"/>
      </rPr>
      <t>处</t>
    </r>
    <r>
      <rPr>
        <sz val="12"/>
        <color theme="1"/>
        <rFont val="Times New Roman"/>
        <charset val="134"/>
      </rPr>
      <t>(</t>
    </r>
    <r>
      <rPr>
        <sz val="12"/>
        <color theme="1"/>
        <rFont val="宋体"/>
        <charset val="134"/>
      </rPr>
      <t>进行环境治理，空地平整并绿化，裁花草及树木</t>
    </r>
    <r>
      <rPr>
        <sz val="12"/>
        <color theme="1"/>
        <rFont val="Times New Roman"/>
        <charset val="134"/>
      </rPr>
      <t>)</t>
    </r>
    <r>
      <rPr>
        <sz val="12"/>
        <color theme="1"/>
        <rFont val="宋体"/>
        <charset val="134"/>
      </rPr>
      <t>，基本绿化</t>
    </r>
    <r>
      <rPr>
        <sz val="12"/>
        <color theme="1"/>
        <rFont val="Times New Roman"/>
        <charset val="134"/>
      </rPr>
      <t>1000</t>
    </r>
    <r>
      <rPr>
        <sz val="12"/>
        <color theme="1"/>
        <rFont val="宋体"/>
        <charset val="134"/>
      </rPr>
      <t>平方米，新建步道</t>
    </r>
    <r>
      <rPr>
        <sz val="12"/>
        <color theme="1"/>
        <rFont val="Times New Roman"/>
        <charset val="134"/>
      </rPr>
      <t>170</t>
    </r>
    <r>
      <rPr>
        <sz val="12"/>
        <color theme="1"/>
        <rFont val="宋体"/>
        <charset val="134"/>
      </rPr>
      <t>米、均宽</t>
    </r>
    <r>
      <rPr>
        <sz val="12"/>
        <color theme="1"/>
        <rFont val="Times New Roman"/>
        <charset val="134"/>
      </rPr>
      <t>1</t>
    </r>
    <r>
      <rPr>
        <sz val="12"/>
        <color theme="1"/>
        <rFont val="宋体"/>
        <charset val="134"/>
      </rPr>
      <t>米。</t>
    </r>
  </si>
  <si>
    <r>
      <rPr>
        <sz val="12"/>
        <color theme="1"/>
        <rFont val="宋体"/>
        <charset val="134"/>
      </rPr>
      <t>改善</t>
    </r>
    <r>
      <rPr>
        <sz val="12"/>
        <color theme="1"/>
        <rFont val="Times New Roman"/>
        <charset val="134"/>
      </rPr>
      <t>67</t>
    </r>
    <r>
      <rPr>
        <sz val="12"/>
        <color theme="1"/>
        <rFont val="宋体"/>
        <charset val="134"/>
      </rPr>
      <t>户</t>
    </r>
    <r>
      <rPr>
        <sz val="12"/>
        <color theme="1"/>
        <rFont val="Times New Roman"/>
        <charset val="134"/>
      </rPr>
      <t>203</t>
    </r>
    <r>
      <rPr>
        <sz val="12"/>
        <color theme="1"/>
        <rFont val="宋体"/>
        <charset val="134"/>
      </rPr>
      <t>人生产生活条件及人居环境，其中脱贫人口及监测对象</t>
    </r>
    <r>
      <rPr>
        <sz val="12"/>
        <color theme="1"/>
        <rFont val="Times New Roman"/>
        <charset val="134"/>
      </rPr>
      <t>23</t>
    </r>
    <r>
      <rPr>
        <sz val="12"/>
        <color theme="1"/>
        <rFont val="宋体"/>
        <charset val="134"/>
      </rPr>
      <t>户</t>
    </r>
    <r>
      <rPr>
        <sz val="12"/>
        <color theme="1"/>
        <rFont val="Times New Roman"/>
        <charset val="134"/>
      </rPr>
      <t>69</t>
    </r>
    <r>
      <rPr>
        <sz val="12"/>
        <color theme="1"/>
        <rFont val="宋体"/>
        <charset val="134"/>
      </rPr>
      <t>人。项目采取以工代赈方式实施，发放劳务报酬不低于</t>
    </r>
    <r>
      <rPr>
        <sz val="12"/>
        <color theme="1"/>
        <rFont val="Times New Roman"/>
        <charset val="134"/>
      </rPr>
      <t>18%</t>
    </r>
    <r>
      <rPr>
        <sz val="12"/>
        <color theme="1"/>
        <rFont val="宋体"/>
        <charset val="134"/>
      </rPr>
      <t>。村集体明确管护运营人员，确保持续发挥效益，项目形成资产归村集体所有。</t>
    </r>
  </si>
  <si>
    <r>
      <rPr>
        <sz val="12"/>
        <color theme="1"/>
        <rFont val="Times New Roman"/>
        <charset val="134"/>
      </rPr>
      <t>2026</t>
    </r>
    <r>
      <rPr>
        <sz val="12"/>
        <color theme="1"/>
        <rFont val="宋体"/>
        <charset val="134"/>
      </rPr>
      <t>年留坝县火烧店镇中西沟村人居环境整治项目</t>
    </r>
  </si>
  <si>
    <t>改造沿途路灯25盏，建设田埂步道50米，设置观星点位及打卡装置2处，打造萤火虫研学教育基地1处，同步开发四季星座研学基地1处，及周边环境整治。</t>
  </si>
  <si>
    <r>
      <rPr>
        <sz val="12"/>
        <color theme="1"/>
        <rFont val="宋体"/>
        <charset val="134"/>
      </rPr>
      <t>改善</t>
    </r>
    <r>
      <rPr>
        <sz val="12"/>
        <color theme="1"/>
        <rFont val="Times New Roman"/>
        <charset val="134"/>
      </rPr>
      <t>46</t>
    </r>
    <r>
      <rPr>
        <sz val="12"/>
        <color theme="1"/>
        <rFont val="宋体"/>
        <charset val="134"/>
      </rPr>
      <t>户</t>
    </r>
    <r>
      <rPr>
        <sz val="12"/>
        <color theme="1"/>
        <rFont val="Times New Roman"/>
        <charset val="134"/>
      </rPr>
      <t>187</t>
    </r>
    <r>
      <rPr>
        <sz val="12"/>
        <color theme="1"/>
        <rFont val="宋体"/>
        <charset val="134"/>
      </rPr>
      <t>人户容户貌，整体提升村庄环境，带动群众</t>
    </r>
    <r>
      <rPr>
        <sz val="12"/>
        <color theme="1"/>
        <rFont val="Times New Roman"/>
        <charset val="134"/>
      </rPr>
      <t>10</t>
    </r>
    <r>
      <rPr>
        <sz val="12"/>
        <color theme="1"/>
        <rFont val="宋体"/>
        <charset val="134"/>
      </rPr>
      <t>户</t>
    </r>
    <r>
      <rPr>
        <sz val="12"/>
        <color theme="1"/>
        <rFont val="Times New Roman"/>
        <charset val="134"/>
      </rPr>
      <t>23</t>
    </r>
    <r>
      <rPr>
        <sz val="12"/>
        <color theme="1"/>
        <rFont val="宋体"/>
        <charset val="134"/>
      </rPr>
      <t>人参与务工增收，其中带动脱贫户和监测对象</t>
    </r>
    <r>
      <rPr>
        <sz val="12"/>
        <color theme="1"/>
        <rFont val="Times New Roman"/>
        <charset val="134"/>
      </rPr>
      <t>2</t>
    </r>
    <r>
      <rPr>
        <sz val="12"/>
        <color theme="1"/>
        <rFont val="宋体"/>
        <charset val="134"/>
      </rPr>
      <t>户</t>
    </r>
    <r>
      <rPr>
        <sz val="12"/>
        <color theme="1"/>
        <rFont val="Times New Roman"/>
        <charset val="134"/>
      </rPr>
      <t>5</t>
    </r>
    <r>
      <rPr>
        <sz val="12"/>
        <color theme="1"/>
        <rFont val="宋体"/>
        <charset val="134"/>
      </rPr>
      <t>人。项目采取以工代赈方式，带动群众通过务工增收</t>
    </r>
    <r>
      <rPr>
        <sz val="12"/>
        <color theme="1"/>
        <rFont val="Times New Roman"/>
        <charset val="134"/>
      </rPr>
      <t>,</t>
    </r>
    <r>
      <rPr>
        <sz val="12"/>
        <color theme="1"/>
        <rFont val="宋体"/>
        <charset val="134"/>
      </rPr>
      <t>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</si>
  <si>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4"/>
        <color theme="1"/>
        <rFont val="Times New Roman"/>
        <charset val="134"/>
      </rPr>
      <t>2026</t>
    </r>
    <r>
      <rPr>
        <sz val="14"/>
        <color theme="1"/>
        <rFont val="宋体"/>
        <charset val="134"/>
      </rPr>
      <t>年</t>
    </r>
    <r>
      <rPr>
        <sz val="14"/>
        <color theme="1"/>
        <rFont val="Times New Roman"/>
        <charset val="134"/>
      </rPr>
      <t>1</t>
    </r>
    <r>
      <rPr>
        <sz val="14"/>
        <color theme="1"/>
        <rFont val="宋体"/>
        <charset val="134"/>
      </rPr>
      <t>月</t>
    </r>
    <r>
      <rPr>
        <sz val="14"/>
        <color theme="1"/>
        <rFont val="Times New Roman"/>
        <charset val="134"/>
      </rPr>
      <t>-12</t>
    </r>
    <r>
      <rPr>
        <sz val="14"/>
        <color theme="1"/>
        <rFont val="宋体"/>
        <charset val="134"/>
      </rPr>
      <t>月</t>
    </r>
  </si>
  <si>
    <t>2025年奖补</t>
  </si>
  <si>
    <r>
      <rPr>
        <sz val="12"/>
        <color theme="1"/>
        <rFont val="Times New Roman"/>
        <charset val="134"/>
      </rPr>
      <t>2026</t>
    </r>
    <r>
      <rPr>
        <sz val="12"/>
        <color theme="1"/>
        <rFont val="宋体"/>
        <charset val="134"/>
      </rPr>
      <t>年留坝县火烧店镇望星台村人居环境整治项目</t>
    </r>
  </si>
  <si>
    <t>打造环境整治节点5处(进行环境治理，空地平整并绿化，裁花草及树木)，基本绿化500平方米，新建防护堤110米（高4米），安装护栏110米，安装路灯10盏，及周边环境整治。</t>
  </si>
  <si>
    <r>
      <rPr>
        <sz val="12"/>
        <color theme="1"/>
        <rFont val="宋体"/>
        <charset val="134"/>
      </rPr>
      <t>改善</t>
    </r>
    <r>
      <rPr>
        <sz val="12"/>
        <color theme="1"/>
        <rFont val="Times New Roman"/>
        <charset val="134"/>
      </rPr>
      <t>30</t>
    </r>
    <r>
      <rPr>
        <sz val="12"/>
        <color theme="1"/>
        <rFont val="宋体"/>
        <charset val="134"/>
      </rPr>
      <t>户</t>
    </r>
    <r>
      <rPr>
        <sz val="12"/>
        <color theme="1"/>
        <rFont val="Times New Roman"/>
        <charset val="134"/>
      </rPr>
      <t>105</t>
    </r>
    <r>
      <rPr>
        <sz val="12"/>
        <color theme="1"/>
        <rFont val="宋体"/>
        <charset val="134"/>
      </rPr>
      <t>人户容户貌，整体提升村庄环境，带动务工增收，其中带动脱贫户和监测增收</t>
    </r>
    <r>
      <rPr>
        <sz val="12"/>
        <color theme="1"/>
        <rFont val="Times New Roman"/>
        <charset val="134"/>
      </rPr>
      <t>5</t>
    </r>
    <r>
      <rPr>
        <sz val="12"/>
        <color theme="1"/>
        <rFont val="宋体"/>
        <charset val="134"/>
      </rPr>
      <t>户</t>
    </r>
    <r>
      <rPr>
        <sz val="12"/>
        <color theme="1"/>
        <rFont val="Times New Roman"/>
        <charset val="134"/>
      </rPr>
      <t>11</t>
    </r>
    <r>
      <rPr>
        <sz val="12"/>
        <color theme="1"/>
        <rFont val="宋体"/>
        <charset val="134"/>
      </rPr>
      <t>人，发放劳务报酬比例不得低于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</si>
  <si>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年留坝县紫柏街道办事处陶沙坝村环境综合整治项目</t>
    </r>
    <r>
      <rPr>
        <sz val="12"/>
        <color theme="1"/>
        <rFont val="Times New Roman"/>
        <charset val="134"/>
      </rPr>
      <t>(</t>
    </r>
    <r>
      <rPr>
        <sz val="12"/>
        <color theme="1"/>
        <rFont val="宋体"/>
        <charset val="134"/>
      </rPr>
      <t>少数民族发展资金</t>
    </r>
    <r>
      <rPr>
        <sz val="12"/>
        <color theme="1"/>
        <rFont val="Times New Roman"/>
        <charset val="134"/>
      </rPr>
      <t>)</t>
    </r>
  </si>
  <si>
    <r>
      <rPr>
        <sz val="12"/>
        <color theme="1"/>
        <rFont val="宋体"/>
        <charset val="134"/>
      </rPr>
      <t>陶沙坝村三组回民居住区后街修复损毁路面（长</t>
    </r>
    <r>
      <rPr>
        <sz val="12"/>
        <color theme="1"/>
        <rFont val="Times New Roman"/>
        <charset val="134"/>
      </rPr>
      <t>200</t>
    </r>
    <r>
      <rPr>
        <sz val="12"/>
        <color theme="1"/>
        <rFont val="宋体"/>
        <charset val="134"/>
      </rPr>
      <t>米，宽</t>
    </r>
    <r>
      <rPr>
        <sz val="12"/>
        <color theme="1"/>
        <rFont val="Times New Roman"/>
        <charset val="134"/>
      </rPr>
      <t>4</t>
    </r>
    <r>
      <rPr>
        <sz val="12"/>
        <color theme="1"/>
        <rFont val="宋体"/>
        <charset val="134"/>
      </rPr>
      <t>米，厚</t>
    </r>
    <r>
      <rPr>
        <sz val="12"/>
        <color theme="1"/>
        <rFont val="Times New Roman"/>
        <charset val="134"/>
      </rPr>
      <t>0.18</t>
    </r>
    <r>
      <rPr>
        <sz val="12"/>
        <color theme="1"/>
        <rFont val="宋体"/>
        <charset val="134"/>
      </rPr>
      <t>米），修复及安装路灯</t>
    </r>
    <r>
      <rPr>
        <sz val="12"/>
        <color theme="1"/>
        <rFont val="Times New Roman"/>
        <charset val="134"/>
      </rPr>
      <t>8</t>
    </r>
    <r>
      <rPr>
        <sz val="12"/>
        <color theme="1"/>
        <rFont val="宋体"/>
        <charset val="134"/>
      </rPr>
      <t>盏，修复污水管网</t>
    </r>
    <r>
      <rPr>
        <sz val="12"/>
        <color theme="1"/>
        <rFont val="Times New Roman"/>
        <charset val="134"/>
      </rPr>
      <t>300</t>
    </r>
    <r>
      <rPr>
        <sz val="12"/>
        <color theme="1"/>
        <rFont val="宋体"/>
        <charset val="134"/>
      </rPr>
      <t>米，周边公共区域栽种树木花卉</t>
    </r>
    <r>
      <rPr>
        <sz val="12"/>
        <color theme="1"/>
        <rFont val="Times New Roman"/>
        <charset val="134"/>
      </rPr>
      <t>400</t>
    </r>
    <r>
      <rPr>
        <sz val="12"/>
        <color theme="1"/>
        <rFont val="宋体"/>
        <charset val="134"/>
      </rPr>
      <t>平方米；在陶沙坝村芳草坪沟口新建</t>
    </r>
    <r>
      <rPr>
        <sz val="12"/>
        <color theme="1"/>
        <rFont val="Times New Roman"/>
        <charset val="134"/>
      </rPr>
      <t>350</t>
    </r>
    <r>
      <rPr>
        <sz val="12"/>
        <color theme="1"/>
        <rFont val="宋体"/>
        <charset val="134"/>
      </rPr>
      <t>平方米游客换乘点一处（包含停车位</t>
    </r>
    <r>
      <rPr>
        <sz val="12"/>
        <color theme="1"/>
        <rFont val="Times New Roman"/>
        <charset val="134"/>
      </rPr>
      <t>15</t>
    </r>
    <r>
      <rPr>
        <sz val="12"/>
        <color theme="1"/>
        <rFont val="宋体"/>
        <charset val="134"/>
      </rPr>
      <t>个，休憩点</t>
    </r>
    <r>
      <rPr>
        <sz val="12"/>
        <color theme="1"/>
        <rFont val="Times New Roman"/>
        <charset val="134"/>
      </rPr>
      <t>1</t>
    </r>
    <r>
      <rPr>
        <sz val="12"/>
        <color theme="1"/>
        <rFont val="宋体"/>
        <charset val="134"/>
      </rPr>
      <t>处）。</t>
    </r>
  </si>
  <si>
    <r>
      <rPr>
        <sz val="12"/>
        <color theme="1"/>
        <rFont val="宋体"/>
        <charset val="134"/>
      </rPr>
      <t>通过项目实施，全面解决回民聚集居住区后街基础设施老化和周边民宿及群众停车难等问题，建设生态宜居的和美乡村，切实提升</t>
    </r>
    <r>
      <rPr>
        <sz val="12"/>
        <color theme="1"/>
        <rFont val="Times New Roman"/>
        <charset val="134"/>
      </rPr>
      <t>200</t>
    </r>
    <r>
      <rPr>
        <sz val="12"/>
        <color theme="1"/>
        <rFont val="宋体"/>
        <charset val="134"/>
      </rPr>
      <t>余名村民生活便捷度与幸福感，助力少数民族和谐发展与高质量建设，项目整体满意度达</t>
    </r>
    <r>
      <rPr>
        <sz val="12"/>
        <color theme="1"/>
        <rFont val="Times New Roman"/>
        <charset val="134"/>
      </rPr>
      <t>95%</t>
    </r>
    <r>
      <rPr>
        <sz val="12"/>
        <color theme="1"/>
        <rFont val="宋体"/>
        <charset val="134"/>
      </rPr>
      <t>以上。改善农户</t>
    </r>
    <r>
      <rPr>
        <sz val="12"/>
        <color theme="1"/>
        <rFont val="Times New Roman"/>
        <charset val="134"/>
      </rPr>
      <t>35</t>
    </r>
    <r>
      <rPr>
        <sz val="12"/>
        <color theme="1"/>
        <rFont val="宋体"/>
        <charset val="134"/>
      </rPr>
      <t>户</t>
    </r>
    <r>
      <rPr>
        <sz val="12"/>
        <color theme="1"/>
        <rFont val="Times New Roman"/>
        <charset val="134"/>
      </rPr>
      <t>183</t>
    </r>
    <r>
      <rPr>
        <sz val="12"/>
        <color theme="1"/>
        <rFont val="宋体"/>
        <charset val="134"/>
      </rPr>
      <t>人生产生活及人居环境，其中脱贫户和监测对象</t>
    </r>
    <r>
      <rPr>
        <sz val="12"/>
        <color theme="1"/>
        <rFont val="Times New Roman"/>
        <charset val="134"/>
      </rPr>
      <t>12</t>
    </r>
    <r>
      <rPr>
        <sz val="12"/>
        <color theme="1"/>
        <rFont val="宋体"/>
        <charset val="134"/>
      </rPr>
      <t>户</t>
    </r>
    <r>
      <rPr>
        <sz val="12"/>
        <color theme="1"/>
        <rFont val="Times New Roman"/>
        <charset val="134"/>
      </rPr>
      <t>38</t>
    </r>
    <r>
      <rPr>
        <sz val="12"/>
        <color theme="1"/>
        <rFont val="宋体"/>
        <charset val="134"/>
      </rPr>
      <t>人。带动农户</t>
    </r>
    <r>
      <rPr>
        <sz val="12"/>
        <color theme="1"/>
        <rFont val="Times New Roman"/>
        <charset val="134"/>
      </rPr>
      <t>7</t>
    </r>
    <r>
      <rPr>
        <sz val="12"/>
        <color theme="1"/>
        <rFont val="宋体"/>
        <charset val="134"/>
      </rPr>
      <t>户</t>
    </r>
    <r>
      <rPr>
        <sz val="12"/>
        <color theme="1"/>
        <rFont val="Times New Roman"/>
        <charset val="134"/>
      </rPr>
      <t>26</t>
    </r>
    <r>
      <rPr>
        <sz val="12"/>
        <color theme="1"/>
        <rFont val="宋体"/>
        <charset val="134"/>
      </rPr>
      <t>人销售农产品、发展民宿。项目采取以工代赈方式，带动群众通过务工增收，发放劳务报酬比例不得低于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</si>
  <si>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县委统战部</t>
    </r>
  </si>
  <si>
    <r>
      <rPr>
        <sz val="12"/>
        <color theme="1"/>
        <rFont val="Times New Roman"/>
        <charset val="134"/>
      </rPr>
      <t>2026</t>
    </r>
    <r>
      <rPr>
        <sz val="12"/>
        <color theme="1"/>
        <rFont val="宋体"/>
        <charset val="134"/>
      </rPr>
      <t>年留坝县紫柏街道办事处大滩村环境综合整治项目</t>
    </r>
  </si>
  <si>
    <r>
      <rPr>
        <sz val="12"/>
        <color theme="1"/>
        <rFont val="宋体"/>
        <charset val="134"/>
      </rPr>
      <t>建设给、排水管网</t>
    </r>
    <r>
      <rPr>
        <sz val="12"/>
        <color theme="1"/>
        <rFont val="Times New Roman"/>
        <charset val="134"/>
      </rPr>
      <t>260</t>
    </r>
    <r>
      <rPr>
        <sz val="12"/>
        <color theme="1"/>
        <rFont val="宋体"/>
        <charset val="134"/>
      </rPr>
      <t>米，整治环境节点</t>
    </r>
    <r>
      <rPr>
        <sz val="12"/>
        <color theme="1"/>
        <rFont val="Times New Roman"/>
        <charset val="134"/>
      </rPr>
      <t>3</t>
    </r>
    <r>
      <rPr>
        <sz val="12"/>
        <color theme="1"/>
        <rFont val="宋体"/>
        <charset val="134"/>
      </rPr>
      <t>处，修复提升破损花池</t>
    </r>
    <r>
      <rPr>
        <sz val="12"/>
        <color theme="1"/>
        <rFont val="Times New Roman"/>
        <charset val="134"/>
      </rPr>
      <t>200</t>
    </r>
    <r>
      <rPr>
        <sz val="12"/>
        <color theme="1"/>
        <rFont val="宋体"/>
        <charset val="134"/>
      </rPr>
      <t>米，砌筑</t>
    </r>
    <r>
      <rPr>
        <sz val="12"/>
        <color theme="1"/>
        <rFont val="Times New Roman"/>
        <charset val="134"/>
      </rPr>
      <t>45</t>
    </r>
    <r>
      <rPr>
        <sz val="12"/>
        <color theme="1"/>
        <rFont val="宋体"/>
        <charset val="134"/>
      </rPr>
      <t>米砖砌护坎；铺设宽</t>
    </r>
    <r>
      <rPr>
        <sz val="12"/>
        <color theme="1"/>
        <rFont val="Times New Roman"/>
        <charset val="134"/>
      </rPr>
      <t>1</t>
    </r>
    <r>
      <rPr>
        <sz val="12"/>
        <color theme="1"/>
        <rFont val="宋体"/>
        <charset val="134"/>
      </rPr>
      <t>米的生态步道</t>
    </r>
    <r>
      <rPr>
        <sz val="12"/>
        <color theme="1"/>
        <rFont val="Times New Roman"/>
        <charset val="134"/>
      </rPr>
      <t>300</t>
    </r>
    <r>
      <rPr>
        <sz val="12"/>
        <color theme="1"/>
        <rFont val="宋体"/>
        <charset val="134"/>
      </rPr>
      <t>米，安装路灯</t>
    </r>
    <r>
      <rPr>
        <sz val="12"/>
        <color theme="1"/>
        <rFont val="Times New Roman"/>
        <charset val="134"/>
      </rPr>
      <t>6</t>
    </r>
    <r>
      <rPr>
        <sz val="12"/>
        <color theme="1"/>
        <rFont val="宋体"/>
        <charset val="134"/>
      </rPr>
      <t>盏，配套基础绿化</t>
    </r>
    <r>
      <rPr>
        <sz val="12"/>
        <color theme="1"/>
        <rFont val="Times New Roman"/>
        <charset val="134"/>
      </rPr>
      <t>1600</t>
    </r>
    <r>
      <rPr>
        <sz val="12"/>
        <color theme="1"/>
        <rFont val="宋体"/>
        <charset val="134"/>
      </rPr>
      <t>平方米</t>
    </r>
  </si>
  <si>
    <t>紫柏街道办事处大滩村</t>
  </si>
  <si>
    <r>
      <rPr>
        <sz val="12"/>
        <color theme="1"/>
        <rFont val="宋体"/>
        <charset val="134"/>
      </rPr>
      <t>改善农户</t>
    </r>
    <r>
      <rPr>
        <sz val="12"/>
        <color theme="1"/>
        <rFont val="Times New Roman"/>
        <charset val="134"/>
      </rPr>
      <t>20</t>
    </r>
    <r>
      <rPr>
        <sz val="12"/>
        <color theme="1"/>
        <rFont val="宋体"/>
        <charset val="134"/>
      </rPr>
      <t>户</t>
    </r>
    <r>
      <rPr>
        <sz val="12"/>
        <color theme="1"/>
        <rFont val="Times New Roman"/>
        <charset val="134"/>
      </rPr>
      <t>63</t>
    </r>
    <r>
      <rPr>
        <sz val="12"/>
        <color theme="1"/>
        <rFont val="宋体"/>
        <charset val="134"/>
      </rPr>
      <t>人生产生活及人居环境、务工增收，其中脱贫户和监测对象</t>
    </r>
    <r>
      <rPr>
        <sz val="12"/>
        <color theme="1"/>
        <rFont val="Times New Roman"/>
        <charset val="134"/>
      </rPr>
      <t>5</t>
    </r>
    <r>
      <rPr>
        <sz val="12"/>
        <color theme="1"/>
        <rFont val="宋体"/>
        <charset val="134"/>
      </rPr>
      <t>户</t>
    </r>
    <r>
      <rPr>
        <sz val="12"/>
        <color theme="1"/>
        <rFont val="Times New Roman"/>
        <charset val="134"/>
      </rPr>
      <t>17</t>
    </r>
    <r>
      <rPr>
        <sz val="12"/>
        <color theme="1"/>
        <rFont val="宋体"/>
        <charset val="134"/>
      </rPr>
      <t>人。带动农户</t>
    </r>
    <r>
      <rPr>
        <sz val="12"/>
        <color theme="1"/>
        <rFont val="Times New Roman"/>
        <charset val="134"/>
      </rPr>
      <t>6</t>
    </r>
    <r>
      <rPr>
        <sz val="12"/>
        <color theme="1"/>
        <rFont val="宋体"/>
        <charset val="134"/>
      </rPr>
      <t>户</t>
    </r>
    <r>
      <rPr>
        <sz val="12"/>
        <color theme="1"/>
        <rFont val="Times New Roman"/>
        <charset val="134"/>
      </rPr>
      <t>18</t>
    </r>
    <r>
      <rPr>
        <sz val="12"/>
        <color theme="1"/>
        <rFont val="宋体"/>
        <charset val="134"/>
      </rPr>
      <t>人销售农产品、发展民宿。项目采取以工代赈方式，带动群众通过务工增收，发放劳务报酬比例不得低于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</si>
  <si>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年留坝县留侯镇闸口石村人居环境整治提升项目</t>
    </r>
  </si>
  <si>
    <t>实施闸口石村上街组环境综合整治，平整土地500平方米，修复清理水沟400米，清理乱堆乱放，提升环境整治节点1处，配套基础绿化1200平方米</t>
  </si>
  <si>
    <t>留侯镇闸口石村</t>
  </si>
  <si>
    <r>
      <rPr>
        <sz val="12"/>
        <color theme="1"/>
        <rFont val="宋体"/>
        <charset val="134"/>
      </rPr>
      <t>改善</t>
    </r>
    <r>
      <rPr>
        <sz val="12"/>
        <color theme="1"/>
        <rFont val="Times New Roman"/>
        <charset val="134"/>
      </rPr>
      <t>238</t>
    </r>
    <r>
      <rPr>
        <sz val="12"/>
        <color theme="1"/>
        <rFont val="宋体"/>
        <charset val="134"/>
      </rPr>
      <t>户</t>
    </r>
    <r>
      <rPr>
        <sz val="12"/>
        <color theme="1"/>
        <rFont val="Times New Roman"/>
        <charset val="134"/>
      </rPr>
      <t>486</t>
    </r>
    <r>
      <rPr>
        <sz val="12"/>
        <color theme="1"/>
        <rFont val="宋体"/>
        <charset val="134"/>
      </rPr>
      <t>人居住环境、生活条件，并通过务工增收，其中受益脱贫户</t>
    </r>
    <r>
      <rPr>
        <sz val="12"/>
        <color theme="1"/>
        <rFont val="Times New Roman"/>
        <charset val="134"/>
      </rPr>
      <t>52</t>
    </r>
    <r>
      <rPr>
        <sz val="12"/>
        <color theme="1"/>
        <rFont val="宋体"/>
        <charset val="134"/>
      </rPr>
      <t>户</t>
    </r>
    <r>
      <rPr>
        <sz val="12"/>
        <color theme="1"/>
        <rFont val="Times New Roman"/>
        <charset val="134"/>
      </rPr>
      <t>158</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。村集体明确管护运营人员，确保持续发挥效益，项目形成成公益性资产归村集体所有。</t>
    </r>
  </si>
  <si>
    <r>
      <rPr>
        <sz val="12"/>
        <color theme="1"/>
        <rFont val="宋体"/>
        <charset val="134"/>
      </rPr>
      <t>生活条件水平、改善全村人居环境、务工增收</t>
    </r>
  </si>
  <si>
    <r>
      <rPr>
        <sz val="12"/>
        <color theme="1"/>
        <rFont val="Times New Roman"/>
        <charset val="134"/>
      </rPr>
      <t>2026</t>
    </r>
    <r>
      <rPr>
        <sz val="12"/>
        <color theme="1"/>
        <rFont val="宋体"/>
        <charset val="134"/>
      </rPr>
      <t>年留坝县玉皇庙镇石窑坝村人居环境提升项目</t>
    </r>
  </si>
  <si>
    <r>
      <rPr>
        <sz val="12"/>
        <color theme="1"/>
        <rFont val="宋体"/>
        <charset val="134"/>
      </rPr>
      <t>改造集镇人行步道铺设渗水砖</t>
    </r>
    <r>
      <rPr>
        <sz val="12"/>
        <color theme="1"/>
        <rFont val="Times New Roman"/>
        <charset val="134"/>
      </rPr>
      <t>1200</t>
    </r>
    <r>
      <rPr>
        <sz val="12"/>
        <color theme="1"/>
        <rFont val="宋体"/>
        <charset val="134"/>
      </rPr>
      <t>平方米，修复破损花池，修复水沟</t>
    </r>
    <r>
      <rPr>
        <sz val="12"/>
        <color theme="1"/>
        <rFont val="Times New Roman"/>
        <charset val="134"/>
      </rPr>
      <t>300</t>
    </r>
    <r>
      <rPr>
        <sz val="12"/>
        <color theme="1"/>
        <rFont val="宋体"/>
        <charset val="134"/>
      </rPr>
      <t>米，修复涵洞</t>
    </r>
    <r>
      <rPr>
        <sz val="12"/>
        <color theme="1"/>
        <rFont val="Times New Roman"/>
        <charset val="134"/>
      </rPr>
      <t>1</t>
    </r>
    <r>
      <rPr>
        <sz val="12"/>
        <color theme="1"/>
        <rFont val="宋体"/>
        <charset val="134"/>
      </rPr>
      <t>处，整治环境节点</t>
    </r>
    <r>
      <rPr>
        <sz val="12"/>
        <color theme="1"/>
        <rFont val="Times New Roman"/>
        <charset val="134"/>
      </rPr>
      <t>2</t>
    </r>
    <r>
      <rPr>
        <sz val="12"/>
        <color theme="1"/>
        <rFont val="宋体"/>
        <charset val="134"/>
      </rPr>
      <t>处（进行环境治理，空地平整），铺设步道</t>
    </r>
    <r>
      <rPr>
        <sz val="12"/>
        <color theme="1"/>
        <rFont val="Times New Roman"/>
        <charset val="134"/>
      </rPr>
      <t>100</t>
    </r>
    <r>
      <rPr>
        <sz val="12"/>
        <color theme="1"/>
        <rFont val="宋体"/>
        <charset val="134"/>
      </rPr>
      <t>米、均宽</t>
    </r>
    <r>
      <rPr>
        <sz val="12"/>
        <color theme="1"/>
        <rFont val="Times New Roman"/>
        <charset val="134"/>
      </rPr>
      <t>0.8</t>
    </r>
    <r>
      <rPr>
        <sz val="12"/>
        <color theme="1"/>
        <rFont val="宋体"/>
        <charset val="134"/>
      </rPr>
      <t>米，配套基础绿化</t>
    </r>
    <r>
      <rPr>
        <sz val="12"/>
        <color theme="1"/>
        <rFont val="Times New Roman"/>
        <charset val="134"/>
      </rPr>
      <t>1500</t>
    </r>
    <r>
      <rPr>
        <sz val="12"/>
        <color theme="1"/>
        <rFont val="宋体"/>
        <charset val="134"/>
      </rPr>
      <t>平方米。</t>
    </r>
  </si>
  <si>
    <t>玉皇庙镇石窑坝村</t>
  </si>
  <si>
    <r>
      <rPr>
        <sz val="12"/>
        <color theme="1"/>
        <rFont val="宋体"/>
        <charset val="134"/>
      </rPr>
      <t>改善农户</t>
    </r>
    <r>
      <rPr>
        <sz val="12"/>
        <color theme="1"/>
        <rFont val="Times New Roman"/>
        <charset val="134"/>
      </rPr>
      <t>80</t>
    </r>
    <r>
      <rPr>
        <sz val="12"/>
        <color theme="1"/>
        <rFont val="宋体"/>
        <charset val="134"/>
      </rPr>
      <t>户</t>
    </r>
    <r>
      <rPr>
        <sz val="12"/>
        <color theme="1"/>
        <rFont val="Times New Roman"/>
        <charset val="134"/>
      </rPr>
      <t>436</t>
    </r>
    <r>
      <rPr>
        <sz val="12"/>
        <color theme="1"/>
        <rFont val="宋体"/>
        <charset val="134"/>
      </rPr>
      <t>人生产生活及人居环境、务工增收，其中脱贫户和监测对象</t>
    </r>
    <r>
      <rPr>
        <sz val="12"/>
        <color theme="1"/>
        <rFont val="Times New Roman"/>
        <charset val="134"/>
      </rPr>
      <t>6</t>
    </r>
    <r>
      <rPr>
        <sz val="12"/>
        <color theme="1"/>
        <rFont val="宋体"/>
        <charset val="134"/>
      </rPr>
      <t>户</t>
    </r>
    <r>
      <rPr>
        <sz val="12"/>
        <color theme="1"/>
        <rFont val="Times New Roman"/>
        <charset val="134"/>
      </rPr>
      <t>17</t>
    </r>
    <r>
      <rPr>
        <sz val="12"/>
        <color theme="1"/>
        <rFont val="宋体"/>
        <charset val="134"/>
      </rPr>
      <t>人。带动农户销售农产品、发展民宿。项目采取以工代赈方式，带动群众通过务工增收，发放劳务报酬比例不得低于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</si>
  <si>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年留坝县玉皇庙镇两河口村人居环境综合整治项目</t>
    </r>
  </si>
  <si>
    <r>
      <rPr>
        <sz val="12"/>
        <color theme="1"/>
        <rFont val="宋体"/>
        <charset val="134"/>
      </rPr>
      <t>新建旅游生态步道</t>
    </r>
    <r>
      <rPr>
        <sz val="12"/>
        <color theme="1"/>
        <rFont val="Times New Roman"/>
        <charset val="134"/>
      </rPr>
      <t>500</t>
    </r>
    <r>
      <rPr>
        <sz val="12"/>
        <color theme="1"/>
        <rFont val="宋体"/>
        <charset val="134"/>
      </rPr>
      <t>米（沿路配套增设休憩椅</t>
    </r>
    <r>
      <rPr>
        <sz val="12"/>
        <color theme="1"/>
        <rFont val="Times New Roman"/>
        <charset val="134"/>
      </rPr>
      <t>4</t>
    </r>
    <r>
      <rPr>
        <sz val="12"/>
        <color theme="1"/>
        <rFont val="宋体"/>
        <charset val="134"/>
      </rPr>
      <t>套，沿途打造旅游休憩节点</t>
    </r>
    <r>
      <rPr>
        <sz val="12"/>
        <color theme="1"/>
        <rFont val="Times New Roman"/>
        <charset val="134"/>
      </rPr>
      <t>2</t>
    </r>
    <r>
      <rPr>
        <sz val="12"/>
        <color theme="1"/>
        <rFont val="宋体"/>
        <charset val="134"/>
      </rPr>
      <t>处），安装太阳能路灯</t>
    </r>
    <r>
      <rPr>
        <sz val="12"/>
        <color theme="1"/>
        <rFont val="Times New Roman"/>
        <charset val="134"/>
      </rPr>
      <t>20</t>
    </r>
    <r>
      <rPr>
        <sz val="12"/>
        <color theme="1"/>
        <rFont val="宋体"/>
        <charset val="134"/>
      </rPr>
      <t>盏，提升改造红色旅游主体广场</t>
    </r>
    <r>
      <rPr>
        <sz val="12"/>
        <color theme="1"/>
        <rFont val="Times New Roman"/>
        <charset val="134"/>
      </rPr>
      <t>1</t>
    </r>
    <r>
      <rPr>
        <sz val="12"/>
        <color theme="1"/>
        <rFont val="宋体"/>
        <charset val="134"/>
      </rPr>
      <t>处。</t>
    </r>
  </si>
  <si>
    <r>
      <rPr>
        <sz val="12"/>
        <color theme="1"/>
        <rFont val="宋体"/>
        <charset val="134"/>
      </rPr>
      <t>改善农户</t>
    </r>
    <r>
      <rPr>
        <sz val="12"/>
        <color theme="1"/>
        <rFont val="Times New Roman"/>
        <charset val="134"/>
      </rPr>
      <t>50</t>
    </r>
    <r>
      <rPr>
        <sz val="12"/>
        <color theme="1"/>
        <rFont val="宋体"/>
        <charset val="134"/>
      </rPr>
      <t>户</t>
    </r>
    <r>
      <rPr>
        <sz val="12"/>
        <color theme="1"/>
        <rFont val="Times New Roman"/>
        <charset val="134"/>
      </rPr>
      <t>183</t>
    </r>
    <r>
      <rPr>
        <sz val="12"/>
        <color theme="1"/>
        <rFont val="宋体"/>
        <charset val="134"/>
      </rPr>
      <t>人生产生活及人居环境，其中脱贫户和监测对象</t>
    </r>
    <r>
      <rPr>
        <sz val="12"/>
        <color theme="1"/>
        <rFont val="Times New Roman"/>
        <charset val="134"/>
      </rPr>
      <t>11</t>
    </r>
    <r>
      <rPr>
        <sz val="12"/>
        <color theme="1"/>
        <rFont val="宋体"/>
        <charset val="134"/>
      </rPr>
      <t>户</t>
    </r>
    <r>
      <rPr>
        <sz val="12"/>
        <color theme="1"/>
        <rFont val="Times New Roman"/>
        <charset val="134"/>
      </rPr>
      <t>38</t>
    </r>
    <r>
      <rPr>
        <sz val="12"/>
        <color theme="1"/>
        <rFont val="宋体"/>
        <charset val="134"/>
      </rPr>
      <t>人。带动农户</t>
    </r>
    <r>
      <rPr>
        <sz val="12"/>
        <color theme="1"/>
        <rFont val="Times New Roman"/>
        <charset val="134"/>
      </rPr>
      <t>28</t>
    </r>
    <r>
      <rPr>
        <sz val="12"/>
        <color theme="1"/>
        <rFont val="宋体"/>
        <charset val="134"/>
      </rPr>
      <t>户</t>
    </r>
    <r>
      <rPr>
        <sz val="12"/>
        <color theme="1"/>
        <rFont val="Times New Roman"/>
        <charset val="134"/>
      </rPr>
      <t>87</t>
    </r>
    <r>
      <rPr>
        <sz val="12"/>
        <color theme="1"/>
        <rFont val="宋体"/>
        <charset val="134"/>
      </rPr>
      <t>人销售农产品、发展民宿。项目采取以工代赈方式，带动群众通过务工增收，发放劳务报酬比例不得低于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</si>
  <si>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2026</t>
    </r>
    <r>
      <rPr>
        <sz val="12"/>
        <color theme="1"/>
        <rFont val="宋体"/>
        <charset val="134"/>
      </rPr>
      <t>年留坝县江口镇漩滩村人居环境提升项目</t>
    </r>
  </si>
  <si>
    <r>
      <rPr>
        <sz val="12"/>
        <color theme="1"/>
        <rFont val="宋体"/>
        <charset val="134"/>
      </rPr>
      <t>环境整治节点</t>
    </r>
    <r>
      <rPr>
        <sz val="12"/>
        <color theme="1"/>
        <rFont val="Times New Roman"/>
        <charset val="134"/>
      </rPr>
      <t>3</t>
    </r>
    <r>
      <rPr>
        <sz val="12"/>
        <color theme="1"/>
        <rFont val="宋体"/>
        <charset val="134"/>
      </rPr>
      <t>处</t>
    </r>
    <r>
      <rPr>
        <sz val="12"/>
        <color theme="1"/>
        <rFont val="Times New Roman"/>
        <charset val="134"/>
      </rPr>
      <t>(</t>
    </r>
    <r>
      <rPr>
        <sz val="12"/>
        <color theme="1"/>
        <rFont val="宋体"/>
        <charset val="134"/>
      </rPr>
      <t>进行环境治理，空地平整并绿化，栽植花草及树木</t>
    </r>
    <r>
      <rPr>
        <sz val="12"/>
        <color theme="1"/>
        <rFont val="Times New Roman"/>
        <charset val="134"/>
      </rPr>
      <t>)</t>
    </r>
    <r>
      <rPr>
        <sz val="12"/>
        <color theme="1"/>
        <rFont val="宋体"/>
        <charset val="134"/>
      </rPr>
      <t>，修建生态步道</t>
    </r>
    <r>
      <rPr>
        <sz val="12"/>
        <color theme="1"/>
        <rFont val="Times New Roman"/>
        <charset val="134"/>
      </rPr>
      <t>100</t>
    </r>
    <r>
      <rPr>
        <sz val="12"/>
        <color theme="1"/>
        <rFont val="宋体"/>
        <charset val="134"/>
      </rPr>
      <t>米，修复水沟</t>
    </r>
    <r>
      <rPr>
        <sz val="12"/>
        <color theme="1"/>
        <rFont val="Times New Roman"/>
        <charset val="134"/>
      </rPr>
      <t>50</t>
    </r>
    <r>
      <rPr>
        <sz val="12"/>
        <color theme="1"/>
        <rFont val="宋体"/>
        <charset val="134"/>
      </rPr>
      <t>米；增设更换路灯</t>
    </r>
    <r>
      <rPr>
        <sz val="12"/>
        <color theme="1"/>
        <rFont val="Times New Roman"/>
        <charset val="134"/>
      </rPr>
      <t>10</t>
    </r>
    <r>
      <rPr>
        <sz val="12"/>
        <color theme="1"/>
        <rFont val="宋体"/>
        <charset val="134"/>
      </rPr>
      <t>盏，基础绿化</t>
    </r>
    <r>
      <rPr>
        <sz val="12"/>
        <color theme="1"/>
        <rFont val="Times New Roman"/>
        <charset val="134"/>
      </rPr>
      <t>1500</t>
    </r>
    <r>
      <rPr>
        <sz val="12"/>
        <color theme="1"/>
        <rFont val="宋体"/>
        <charset val="134"/>
      </rPr>
      <t>平方米。</t>
    </r>
  </si>
  <si>
    <r>
      <rPr>
        <sz val="12"/>
        <color theme="1"/>
        <rFont val="宋体"/>
        <charset val="134"/>
      </rPr>
      <t>改善农户</t>
    </r>
    <r>
      <rPr>
        <sz val="12"/>
        <color theme="1"/>
        <rFont val="Times New Roman"/>
        <charset val="134"/>
      </rPr>
      <t>42</t>
    </r>
    <r>
      <rPr>
        <sz val="12"/>
        <color theme="1"/>
        <rFont val="宋体"/>
        <charset val="134"/>
      </rPr>
      <t>户</t>
    </r>
    <r>
      <rPr>
        <sz val="12"/>
        <color theme="1"/>
        <rFont val="Times New Roman"/>
        <charset val="134"/>
      </rPr>
      <t>137</t>
    </r>
    <r>
      <rPr>
        <sz val="12"/>
        <color theme="1"/>
        <rFont val="宋体"/>
        <charset val="134"/>
      </rPr>
      <t>人生产生活及人居环境收，其中脱贫户和监测对象</t>
    </r>
    <r>
      <rPr>
        <sz val="12"/>
        <color theme="1"/>
        <rFont val="Times New Roman"/>
        <charset val="134"/>
      </rPr>
      <t>9</t>
    </r>
    <r>
      <rPr>
        <sz val="12"/>
        <color theme="1"/>
        <rFont val="宋体"/>
        <charset val="134"/>
      </rPr>
      <t>户</t>
    </r>
    <r>
      <rPr>
        <sz val="12"/>
        <color theme="1"/>
        <rFont val="Times New Roman"/>
        <charset val="134"/>
      </rPr>
      <t>24</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</si>
  <si>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带动生产，改善环境，增加群众收入</t>
    </r>
  </si>
  <si>
    <r>
      <rPr>
        <sz val="12"/>
        <color theme="1"/>
        <rFont val="宋体"/>
        <charset val="134"/>
      </rPr>
      <t>农业农村局</t>
    </r>
  </si>
  <si>
    <r>
      <rPr>
        <sz val="12"/>
        <color theme="1"/>
        <rFont val="Times New Roman"/>
        <charset val="134"/>
      </rPr>
      <t>2026</t>
    </r>
    <r>
      <rPr>
        <sz val="12"/>
        <color theme="1"/>
        <rFont val="宋体"/>
        <charset val="134"/>
      </rPr>
      <t>年留坝县江口镇江西营村人居环境整治项目</t>
    </r>
  </si>
  <si>
    <r>
      <rPr>
        <sz val="12"/>
        <color theme="1"/>
        <rFont val="宋体"/>
        <charset val="134"/>
      </rPr>
      <t>平整场地</t>
    </r>
    <r>
      <rPr>
        <sz val="12"/>
        <color theme="1"/>
        <rFont val="Times New Roman"/>
        <charset val="134"/>
      </rPr>
      <t>4</t>
    </r>
    <r>
      <rPr>
        <sz val="12"/>
        <color theme="1"/>
        <rFont val="宋体"/>
        <charset val="134"/>
      </rPr>
      <t>处</t>
    </r>
    <r>
      <rPr>
        <sz val="12"/>
        <color theme="1"/>
        <rFont val="Times New Roman"/>
        <charset val="134"/>
      </rPr>
      <t>250</t>
    </r>
    <r>
      <rPr>
        <sz val="12"/>
        <color theme="1"/>
        <rFont val="宋体"/>
        <charset val="134"/>
      </rPr>
      <t>平方米，村庄基础绿化</t>
    </r>
    <r>
      <rPr>
        <sz val="12"/>
        <color theme="1"/>
        <rFont val="Times New Roman"/>
        <charset val="134"/>
      </rPr>
      <t>300</t>
    </r>
    <r>
      <rPr>
        <sz val="12"/>
        <color theme="1"/>
        <rFont val="宋体"/>
        <charset val="134"/>
      </rPr>
      <t>平方米，打造环境节点</t>
    </r>
    <r>
      <rPr>
        <sz val="12"/>
        <color theme="1"/>
        <rFont val="Times New Roman"/>
        <charset val="134"/>
      </rPr>
      <t>3</t>
    </r>
    <r>
      <rPr>
        <sz val="12"/>
        <color theme="1"/>
        <rFont val="宋体"/>
        <charset val="134"/>
      </rPr>
      <t>处（新建步道等</t>
    </r>
    <r>
      <rPr>
        <sz val="12"/>
        <color theme="1"/>
        <rFont val="Times New Roman"/>
        <charset val="134"/>
      </rPr>
      <t>150</t>
    </r>
    <r>
      <rPr>
        <sz val="12"/>
        <color theme="1"/>
        <rFont val="宋体"/>
        <charset val="134"/>
      </rPr>
      <t>米、道路防护，绿植</t>
    </r>
    <r>
      <rPr>
        <sz val="12"/>
        <color theme="1"/>
        <rFont val="Times New Roman"/>
        <charset val="134"/>
      </rPr>
      <t>200</t>
    </r>
    <r>
      <rPr>
        <sz val="12"/>
        <color theme="1"/>
        <rFont val="宋体"/>
        <charset val="134"/>
      </rPr>
      <t>㎡）。新建江西营村二组小型安置点坡边排洪渠</t>
    </r>
    <r>
      <rPr>
        <sz val="12"/>
        <color theme="1"/>
        <rFont val="Times New Roman"/>
        <charset val="134"/>
      </rPr>
      <t>1</t>
    </r>
    <r>
      <rPr>
        <sz val="12"/>
        <color theme="1"/>
        <rFont val="宋体"/>
        <charset val="134"/>
      </rPr>
      <t>条，长</t>
    </r>
    <r>
      <rPr>
        <sz val="12"/>
        <color theme="1"/>
        <rFont val="Times New Roman"/>
        <charset val="134"/>
      </rPr>
      <t>300</t>
    </r>
    <r>
      <rPr>
        <sz val="12"/>
        <color theme="1"/>
        <rFont val="宋体"/>
        <charset val="134"/>
      </rPr>
      <t>米，宽</t>
    </r>
    <r>
      <rPr>
        <sz val="12"/>
        <color theme="1"/>
        <rFont val="Times New Roman"/>
        <charset val="134"/>
      </rPr>
      <t>0.6</t>
    </r>
    <r>
      <rPr>
        <sz val="12"/>
        <color theme="1"/>
        <rFont val="宋体"/>
        <charset val="134"/>
      </rPr>
      <t>米。</t>
    </r>
  </si>
  <si>
    <r>
      <rPr>
        <sz val="12"/>
        <color theme="1"/>
        <rFont val="宋体"/>
        <charset val="134"/>
      </rPr>
      <t>改善农户</t>
    </r>
    <r>
      <rPr>
        <sz val="12"/>
        <color theme="1"/>
        <rFont val="Times New Roman"/>
        <charset val="134"/>
      </rPr>
      <t>45</t>
    </r>
    <r>
      <rPr>
        <sz val="12"/>
        <color theme="1"/>
        <rFont val="宋体"/>
        <charset val="134"/>
      </rPr>
      <t>户</t>
    </r>
    <r>
      <rPr>
        <sz val="12"/>
        <color theme="1"/>
        <rFont val="Times New Roman"/>
        <charset val="134"/>
      </rPr>
      <t>143</t>
    </r>
    <r>
      <rPr>
        <sz val="12"/>
        <color theme="1"/>
        <rFont val="宋体"/>
        <charset val="134"/>
      </rPr>
      <t>人生产生活及人居环境、务工增收，其中脱贫户和监测对象</t>
    </r>
    <r>
      <rPr>
        <sz val="12"/>
        <color theme="1"/>
        <rFont val="Times New Roman"/>
        <charset val="134"/>
      </rPr>
      <t>10</t>
    </r>
    <r>
      <rPr>
        <sz val="12"/>
        <color theme="1"/>
        <rFont val="宋体"/>
        <charset val="134"/>
      </rPr>
      <t>户</t>
    </r>
    <r>
      <rPr>
        <sz val="12"/>
        <color theme="1"/>
        <rFont val="Times New Roman"/>
        <charset val="134"/>
      </rPr>
      <t>25</t>
    </r>
    <r>
      <rPr>
        <sz val="12"/>
        <color theme="1"/>
        <rFont val="宋体"/>
        <charset val="134"/>
      </rPr>
      <t>人。带动农户</t>
    </r>
    <r>
      <rPr>
        <sz val="12"/>
        <color theme="1"/>
        <rFont val="Times New Roman"/>
        <charset val="134"/>
      </rPr>
      <t>28</t>
    </r>
    <r>
      <rPr>
        <sz val="12"/>
        <color theme="1"/>
        <rFont val="宋体"/>
        <charset val="134"/>
      </rPr>
      <t>户</t>
    </r>
    <r>
      <rPr>
        <sz val="12"/>
        <color theme="1"/>
        <rFont val="Times New Roman"/>
        <charset val="134"/>
      </rPr>
      <t>87</t>
    </r>
    <r>
      <rPr>
        <sz val="12"/>
        <color theme="1"/>
        <rFont val="宋体"/>
        <charset val="134"/>
      </rPr>
      <t>人销售农产品、发展民宿。项目采取以工代赈方式，带动群众通过务工增收，发放劳务报酬比例不得低于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</si>
  <si>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Times New Roman"/>
        <charset val="134"/>
      </rPr>
      <t>2025</t>
    </r>
    <r>
      <rPr>
        <sz val="12"/>
        <color theme="1"/>
        <rFont val="宋体"/>
        <charset val="134"/>
      </rPr>
      <t>年留坝县江口镇磨坪村人居环境整治项目</t>
    </r>
  </si>
  <si>
    <r>
      <rPr>
        <sz val="12"/>
        <color theme="1"/>
        <rFont val="宋体"/>
        <charset val="134"/>
      </rPr>
      <t>通组路修复</t>
    </r>
    <r>
      <rPr>
        <sz val="12"/>
        <color theme="1"/>
        <rFont val="Times New Roman"/>
        <charset val="134"/>
      </rPr>
      <t>1000</t>
    </r>
    <r>
      <rPr>
        <sz val="12"/>
        <color theme="1"/>
        <rFont val="宋体"/>
        <charset val="134"/>
      </rPr>
      <t>米，平整场地</t>
    </r>
    <r>
      <rPr>
        <sz val="12"/>
        <color theme="1"/>
        <rFont val="Times New Roman"/>
        <charset val="134"/>
      </rPr>
      <t>3</t>
    </r>
    <r>
      <rPr>
        <sz val="12"/>
        <color theme="1"/>
        <rFont val="宋体"/>
        <charset val="134"/>
      </rPr>
      <t>处</t>
    </r>
    <r>
      <rPr>
        <sz val="12"/>
        <color theme="1"/>
        <rFont val="Times New Roman"/>
        <charset val="134"/>
      </rPr>
      <t>200</t>
    </r>
    <r>
      <rPr>
        <sz val="12"/>
        <color theme="1"/>
        <rFont val="宋体"/>
        <charset val="134"/>
      </rPr>
      <t>平方米，村庄基础绿化</t>
    </r>
    <r>
      <rPr>
        <sz val="12"/>
        <color theme="1"/>
        <rFont val="Times New Roman"/>
        <charset val="134"/>
      </rPr>
      <t>1000</t>
    </r>
    <r>
      <rPr>
        <sz val="12"/>
        <color theme="1"/>
        <rFont val="宋体"/>
        <charset val="134"/>
      </rPr>
      <t>平方米，打造环境节点</t>
    </r>
    <r>
      <rPr>
        <sz val="12"/>
        <color theme="1"/>
        <rFont val="Times New Roman"/>
        <charset val="134"/>
      </rPr>
      <t>3</t>
    </r>
    <r>
      <rPr>
        <sz val="12"/>
        <color theme="1"/>
        <rFont val="宋体"/>
        <charset val="134"/>
      </rPr>
      <t>处（新建步道等</t>
    </r>
    <r>
      <rPr>
        <sz val="12"/>
        <color theme="1"/>
        <rFont val="Times New Roman"/>
        <charset val="134"/>
      </rPr>
      <t>100</t>
    </r>
    <r>
      <rPr>
        <sz val="12"/>
        <color theme="1"/>
        <rFont val="宋体"/>
        <charset val="134"/>
      </rPr>
      <t>米、道路防护，绿植</t>
    </r>
    <r>
      <rPr>
        <sz val="12"/>
        <color theme="1"/>
        <rFont val="Times New Roman"/>
        <charset val="134"/>
      </rPr>
      <t>200</t>
    </r>
    <r>
      <rPr>
        <sz val="12"/>
        <color theme="1"/>
        <rFont val="宋体"/>
        <charset val="134"/>
      </rPr>
      <t>㎡）。</t>
    </r>
  </si>
  <si>
    <r>
      <rPr>
        <sz val="12"/>
        <color theme="1"/>
        <rFont val="宋体"/>
        <charset val="134"/>
      </rPr>
      <t>江口镇磨坪村</t>
    </r>
  </si>
  <si>
    <r>
      <rPr>
        <sz val="12"/>
        <color theme="1"/>
        <rFont val="宋体"/>
        <charset val="134"/>
      </rPr>
      <t>改善农户</t>
    </r>
    <r>
      <rPr>
        <sz val="12"/>
        <color theme="1"/>
        <rFont val="Times New Roman"/>
        <charset val="134"/>
      </rPr>
      <t>66</t>
    </r>
    <r>
      <rPr>
        <sz val="12"/>
        <color theme="1"/>
        <rFont val="宋体"/>
        <charset val="134"/>
      </rPr>
      <t>户</t>
    </r>
    <r>
      <rPr>
        <sz val="12"/>
        <color theme="1"/>
        <rFont val="Times New Roman"/>
        <charset val="134"/>
      </rPr>
      <t>193</t>
    </r>
    <r>
      <rPr>
        <sz val="12"/>
        <color theme="1"/>
        <rFont val="宋体"/>
        <charset val="134"/>
      </rPr>
      <t>人生产生活及人居环境、务工增收，其中脱贫户和监测对象</t>
    </r>
    <r>
      <rPr>
        <sz val="12"/>
        <color theme="1"/>
        <rFont val="Times New Roman"/>
        <charset val="134"/>
      </rPr>
      <t>14</t>
    </r>
    <r>
      <rPr>
        <sz val="12"/>
        <color theme="1"/>
        <rFont val="宋体"/>
        <charset val="134"/>
      </rPr>
      <t>户</t>
    </r>
    <r>
      <rPr>
        <sz val="12"/>
        <color theme="1"/>
        <rFont val="Times New Roman"/>
        <charset val="134"/>
      </rPr>
      <t>47</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</si>
  <si>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4"/>
        <rFont val="Times New Roman"/>
        <charset val="134"/>
      </rPr>
      <t>3.</t>
    </r>
    <r>
      <rPr>
        <sz val="14"/>
        <rFont val="宋体"/>
        <charset val="134"/>
      </rPr>
      <t>农村公共服务</t>
    </r>
  </si>
  <si>
    <r>
      <rPr>
        <sz val="14"/>
        <rFont val="宋体"/>
        <charset val="134"/>
      </rPr>
      <t>①学校建设或改造（含幼儿园）</t>
    </r>
  </si>
  <si>
    <r>
      <rPr>
        <sz val="14"/>
        <rFont val="宋体"/>
        <charset val="134"/>
      </rPr>
      <t>②村卫生室标准化建设</t>
    </r>
  </si>
  <si>
    <r>
      <rPr>
        <sz val="14"/>
        <rFont val="宋体"/>
        <charset val="134"/>
      </rPr>
      <t>③农村养老设施建设（养老院、幸福院、日间照料中心）</t>
    </r>
  </si>
  <si>
    <r>
      <rPr>
        <sz val="14"/>
        <rFont val="宋体"/>
        <charset val="134"/>
      </rPr>
      <t>④公共照明设施</t>
    </r>
  </si>
  <si>
    <r>
      <rPr>
        <sz val="14"/>
        <rFont val="宋体"/>
        <charset val="134"/>
      </rPr>
      <t>⑤开展县乡村公共服务一体化示范创建</t>
    </r>
  </si>
  <si>
    <t>⑥其他（便民综合服务设施、文化活动广场、体育设施、村级客运站、农村公益性殡葬设施建设）</t>
  </si>
  <si>
    <r>
      <rPr>
        <sz val="12"/>
        <color theme="1"/>
        <rFont val="Times New Roman"/>
        <charset val="134"/>
      </rPr>
      <t>2026</t>
    </r>
    <r>
      <rPr>
        <sz val="12"/>
        <color theme="1"/>
        <rFont val="宋体"/>
        <charset val="134"/>
      </rPr>
      <t>年留坝县马道镇二十里铺村村级便民综合服务中心提升工程</t>
    </r>
  </si>
  <si>
    <t>扩建村级便民服务中心182平方米（2层），原有便民综合服务中心实施室内外墙面及吊顶翻新，配套完善供电、照明等相关配套设施。</t>
  </si>
  <si>
    <r>
      <rPr>
        <sz val="12"/>
        <color theme="1"/>
        <rFont val="宋体"/>
        <charset val="134"/>
      </rPr>
      <t>马道镇</t>
    </r>
    <r>
      <rPr>
        <sz val="12"/>
        <color theme="1"/>
        <rFont val="Times New Roman"/>
        <charset val="134"/>
      </rPr>
      <t xml:space="preserve">
</t>
    </r>
    <r>
      <rPr>
        <sz val="12"/>
        <color theme="1"/>
        <rFont val="宋体"/>
        <charset val="134"/>
      </rPr>
      <t>二十里铺村</t>
    </r>
  </si>
  <si>
    <r>
      <rPr>
        <sz val="12"/>
        <color theme="1"/>
        <rFont val="宋体"/>
        <charset val="134"/>
      </rPr>
      <t>切实改善办公条件，规范党员活动室、便民服务大厅等功能区域，为党组织开展活动提供稳定场所，同时整合资源，设置综合服务窗口，提供一站式服务，改善农户</t>
    </r>
    <r>
      <rPr>
        <sz val="12"/>
        <color theme="1"/>
        <rFont val="Times New Roman"/>
        <charset val="134"/>
      </rPr>
      <t>101</t>
    </r>
    <r>
      <rPr>
        <sz val="12"/>
        <color theme="1"/>
        <rFont val="宋体"/>
        <charset val="134"/>
      </rPr>
      <t>户</t>
    </r>
    <r>
      <rPr>
        <sz val="12"/>
        <color theme="1"/>
        <rFont val="Times New Roman"/>
        <charset val="134"/>
      </rPr>
      <t>345</t>
    </r>
    <r>
      <rPr>
        <sz val="12"/>
        <color theme="1"/>
        <rFont val="宋体"/>
        <charset val="134"/>
      </rPr>
      <t>人办事条件及人居环境、务工增收，其中脱贫户和监测对象</t>
    </r>
    <r>
      <rPr>
        <sz val="12"/>
        <color theme="1"/>
        <rFont val="Times New Roman"/>
        <charset val="134"/>
      </rPr>
      <t>28</t>
    </r>
    <r>
      <rPr>
        <sz val="12"/>
        <color theme="1"/>
        <rFont val="宋体"/>
        <charset val="134"/>
      </rPr>
      <t>户</t>
    </r>
    <r>
      <rPr>
        <sz val="12"/>
        <color theme="1"/>
        <rFont val="Times New Roman"/>
        <charset val="134"/>
      </rPr>
      <t>68</t>
    </r>
    <r>
      <rPr>
        <sz val="12"/>
        <color theme="1"/>
        <rFont val="宋体"/>
        <charset val="134"/>
      </rPr>
      <t>人。项目采取以工代赈方式，带动群众通过务工增收，发放劳务报酬比例不得低于</t>
    </r>
    <r>
      <rPr>
        <sz val="12"/>
        <color theme="1"/>
        <rFont val="Times New Roman"/>
        <charset val="134"/>
      </rPr>
      <t>18%</t>
    </r>
    <r>
      <rPr>
        <sz val="12"/>
        <color theme="1"/>
        <rFont val="宋体"/>
        <charset val="134"/>
      </rPr>
      <t>。村集体明确管护人员，确保持续发挥作用，项目形成公益性资产归村集体所有。</t>
    </r>
  </si>
  <si>
    <r>
      <rPr>
        <sz val="12"/>
        <color theme="1"/>
        <rFont val="宋体"/>
        <charset val="134"/>
      </rPr>
      <t>办事条件及人居环境、务工增收</t>
    </r>
  </si>
  <si>
    <r>
      <rPr>
        <sz val="12"/>
        <color theme="1"/>
        <rFont val="宋体"/>
        <charset val="134"/>
      </rPr>
      <t>县委组织部</t>
    </r>
  </si>
  <si>
    <r>
      <rPr>
        <sz val="12"/>
        <color theme="1"/>
        <rFont val="Times New Roman"/>
        <charset val="134"/>
      </rPr>
      <t>2026</t>
    </r>
    <r>
      <rPr>
        <sz val="12"/>
        <color theme="1"/>
        <rFont val="宋体"/>
        <charset val="134"/>
      </rPr>
      <t>年留坝县玉皇庙镇石门子村村级便民服务广场建设项目</t>
    </r>
  </si>
  <si>
    <r>
      <rPr>
        <sz val="12"/>
        <color theme="1"/>
        <rFont val="宋体"/>
        <charset val="134"/>
      </rPr>
      <t>建设石门子村村级便民服务广场</t>
    </r>
    <r>
      <rPr>
        <sz val="12"/>
        <color theme="1"/>
        <rFont val="Times New Roman"/>
        <charset val="134"/>
      </rPr>
      <t>1</t>
    </r>
    <r>
      <rPr>
        <sz val="12"/>
        <color theme="1"/>
        <rFont val="宋体"/>
        <charset val="134"/>
      </rPr>
      <t xml:space="preserve">处，硬化路面院场350平方米，设置停车场1处100平方米，修建花池2个，实施绿化300平方米，改造院墙110米，提升村委会办公环境220平方米，配套休闲设施5个。
</t>
    </r>
  </si>
  <si>
    <t>玉皇庙镇石门子村</t>
  </si>
  <si>
    <r>
      <rPr>
        <sz val="12"/>
        <color theme="1"/>
        <rFont val="宋体"/>
        <charset val="134"/>
      </rPr>
      <t>提升石门子村村级活动场所环境风貌，改善农户</t>
    </r>
    <r>
      <rPr>
        <sz val="12"/>
        <rFont val="宋体"/>
        <charset val="134"/>
      </rPr>
      <t>110户363人生产生活及人居环境、务工增收，其中脱贫户和监测对象20户51人</t>
    </r>
    <r>
      <rPr>
        <sz val="12"/>
        <color theme="1"/>
        <rFont val="宋体"/>
        <charset val="134"/>
      </rPr>
      <t>。项目采取以工代赈方式，带动群众通过务工增收，发放劳务报酬比例不得低于18%。村集体明确管护人员，确保持续发挥作用，项目形成公益性资产归村集体所有。</t>
    </r>
  </si>
  <si>
    <t>县委组织部</t>
  </si>
  <si>
    <t>玉皇庙镇人民政府</t>
  </si>
  <si>
    <r>
      <rPr>
        <sz val="14"/>
        <rFont val="宋体"/>
        <charset val="134"/>
      </rPr>
      <t>四、易地搬迁后扶</t>
    </r>
  </si>
  <si>
    <r>
      <rPr>
        <sz val="14"/>
        <rFont val="Times New Roman"/>
        <charset val="134"/>
      </rPr>
      <t>1.</t>
    </r>
    <r>
      <rPr>
        <sz val="14"/>
        <rFont val="宋体"/>
        <charset val="134"/>
      </rPr>
      <t>易地搬迁后扶</t>
    </r>
  </si>
  <si>
    <r>
      <rPr>
        <sz val="14"/>
        <rFont val="宋体"/>
        <charset val="134"/>
      </rPr>
      <t>①公共服务岗位</t>
    </r>
  </si>
  <si>
    <r>
      <rPr>
        <sz val="14"/>
        <rFont val="宋体"/>
        <charset val="134"/>
      </rPr>
      <t>②</t>
    </r>
    <r>
      <rPr>
        <sz val="14"/>
        <rFont val="Times New Roman"/>
        <charset val="134"/>
      </rPr>
      <t>“</t>
    </r>
    <r>
      <rPr>
        <sz val="14"/>
        <rFont val="宋体"/>
        <charset val="134"/>
      </rPr>
      <t>一站式</t>
    </r>
    <r>
      <rPr>
        <sz val="14"/>
        <rFont val="Times New Roman"/>
        <charset val="134"/>
      </rPr>
      <t>”</t>
    </r>
    <r>
      <rPr>
        <sz val="14"/>
        <rFont val="宋体"/>
        <charset val="134"/>
      </rPr>
      <t>社区综合服务设施建设</t>
    </r>
  </si>
  <si>
    <r>
      <rPr>
        <sz val="14"/>
        <rFont val="宋体"/>
        <charset val="134"/>
      </rPr>
      <t>③易地扶贫搬迁贷款债券贴息补助</t>
    </r>
  </si>
  <si>
    <r>
      <rPr>
        <sz val="14"/>
        <rFont val="宋体"/>
        <charset val="134"/>
      </rPr>
      <t>五、巩固三保障成果</t>
    </r>
  </si>
  <si>
    <r>
      <rPr>
        <sz val="14"/>
        <rFont val="Times New Roman"/>
        <charset val="134"/>
      </rPr>
      <t>1.</t>
    </r>
    <r>
      <rPr>
        <sz val="14"/>
        <rFont val="宋体"/>
        <charset val="134"/>
      </rPr>
      <t>住房</t>
    </r>
  </si>
  <si>
    <r>
      <rPr>
        <sz val="14"/>
        <rFont val="宋体"/>
        <charset val="134"/>
      </rPr>
      <t>农村危房改造</t>
    </r>
  </si>
  <si>
    <r>
      <rPr>
        <sz val="14"/>
        <rFont val="Times New Roman"/>
        <charset val="134"/>
      </rPr>
      <t>2.</t>
    </r>
    <r>
      <rPr>
        <sz val="14"/>
        <rFont val="宋体"/>
        <charset val="134"/>
      </rPr>
      <t>教育</t>
    </r>
  </si>
  <si>
    <r>
      <rPr>
        <sz val="14"/>
        <rFont val="宋体"/>
        <charset val="134"/>
      </rPr>
      <t>①享受</t>
    </r>
    <r>
      <rPr>
        <sz val="14"/>
        <rFont val="Times New Roman"/>
        <charset val="134"/>
      </rPr>
      <t>“</t>
    </r>
    <r>
      <rPr>
        <sz val="14"/>
        <rFont val="宋体"/>
        <charset val="134"/>
      </rPr>
      <t>雨露计划</t>
    </r>
    <r>
      <rPr>
        <sz val="14"/>
        <rFont val="Times New Roman"/>
        <charset val="134"/>
      </rPr>
      <t>”</t>
    </r>
    <r>
      <rPr>
        <sz val="14"/>
        <rFont val="宋体"/>
        <charset val="134"/>
      </rPr>
      <t>职业教育补助</t>
    </r>
  </si>
  <si>
    <r>
      <rPr>
        <sz val="12"/>
        <color theme="1"/>
        <rFont val="Times New Roman"/>
        <charset val="134"/>
      </rPr>
      <t>2026</t>
    </r>
    <r>
      <rPr>
        <sz val="12"/>
        <color theme="1"/>
        <rFont val="宋体"/>
        <charset val="134"/>
      </rPr>
      <t>年留坝县</t>
    </r>
    <r>
      <rPr>
        <sz val="12"/>
        <color theme="1"/>
        <rFont val="Times New Roman"/>
        <charset val="134"/>
      </rPr>
      <t>“</t>
    </r>
    <r>
      <rPr>
        <sz val="12"/>
        <color theme="1"/>
        <rFont val="宋体"/>
        <charset val="134"/>
      </rPr>
      <t>雨露计划</t>
    </r>
    <r>
      <rPr>
        <sz val="12"/>
        <color theme="1"/>
        <rFont val="Times New Roman"/>
        <charset val="134"/>
      </rPr>
      <t>”</t>
    </r>
    <r>
      <rPr>
        <sz val="12"/>
        <color theme="1"/>
        <rFont val="宋体"/>
        <charset val="134"/>
      </rPr>
      <t>项目</t>
    </r>
  </si>
  <si>
    <r>
      <rPr>
        <sz val="12"/>
        <color theme="1"/>
        <rFont val="宋体"/>
        <charset val="134"/>
      </rPr>
      <t>补助脱贫户和监测对象子女共</t>
    </r>
    <r>
      <rPr>
        <sz val="12"/>
        <color theme="1"/>
        <rFont val="Times New Roman"/>
        <charset val="134"/>
      </rPr>
      <t>260</t>
    </r>
    <r>
      <rPr>
        <sz val="12"/>
        <color theme="1"/>
        <rFont val="宋体"/>
        <charset val="134"/>
      </rPr>
      <t>余人次，接受中高职职业教育。</t>
    </r>
  </si>
  <si>
    <r>
      <rPr>
        <sz val="12"/>
        <color theme="1"/>
        <rFont val="宋体"/>
        <charset val="134"/>
      </rPr>
      <t>为</t>
    </r>
    <r>
      <rPr>
        <sz val="12"/>
        <color theme="1"/>
        <rFont val="Times New Roman"/>
        <charset val="134"/>
      </rPr>
      <t>130</t>
    </r>
    <r>
      <rPr>
        <sz val="12"/>
        <color theme="1"/>
        <rFont val="宋体"/>
        <charset val="134"/>
      </rPr>
      <t>余名脱贫户和监测对象家庭学生接受中高职教育，每人每半学年</t>
    </r>
    <r>
      <rPr>
        <sz val="12"/>
        <color theme="1"/>
        <rFont val="Times New Roman"/>
        <charset val="134"/>
      </rPr>
      <t>1500</t>
    </r>
    <r>
      <rPr>
        <sz val="12"/>
        <color theme="1"/>
        <rFont val="宋体"/>
        <charset val="134"/>
      </rPr>
      <t>元补助，帮助掌握一定技能技术。</t>
    </r>
  </si>
  <si>
    <r>
      <rPr>
        <sz val="12"/>
        <color theme="1"/>
        <rFont val="宋体"/>
        <charset val="134"/>
      </rPr>
      <t>接受高职教育，家庭增收</t>
    </r>
  </si>
  <si>
    <r>
      <rPr>
        <sz val="14"/>
        <rFont val="宋体"/>
        <charset val="134"/>
      </rPr>
      <t>②其他教育类项目</t>
    </r>
  </si>
  <si>
    <r>
      <rPr>
        <sz val="14"/>
        <rFont val="Times New Roman"/>
        <charset val="134"/>
      </rPr>
      <t>3.</t>
    </r>
    <r>
      <rPr>
        <sz val="14"/>
        <rFont val="宋体"/>
        <charset val="134"/>
      </rPr>
      <t>健康</t>
    </r>
  </si>
  <si>
    <r>
      <rPr>
        <sz val="14"/>
        <rFont val="宋体"/>
        <charset val="134"/>
      </rPr>
      <t>①参加城乡居民基本医疗保险</t>
    </r>
  </si>
  <si>
    <r>
      <rPr>
        <sz val="14"/>
        <rFont val="宋体"/>
        <charset val="134"/>
      </rPr>
      <t>②参加大病保险</t>
    </r>
  </si>
  <si>
    <r>
      <rPr>
        <sz val="14"/>
        <rFont val="宋体"/>
        <charset val="134"/>
      </rPr>
      <t>③参加意外保险</t>
    </r>
  </si>
  <si>
    <r>
      <rPr>
        <sz val="14"/>
        <rFont val="宋体"/>
        <charset val="134"/>
      </rPr>
      <t>④参加其他补充医疗补助</t>
    </r>
  </si>
  <si>
    <r>
      <rPr>
        <sz val="14"/>
        <rFont val="宋体"/>
        <charset val="134"/>
      </rPr>
      <t>⑤参加医疗救助</t>
    </r>
  </si>
  <si>
    <r>
      <rPr>
        <sz val="14"/>
        <rFont val="宋体"/>
        <charset val="134"/>
      </rPr>
      <t>⑥接收大病、慢性病（地方病）救治</t>
    </r>
  </si>
  <si>
    <r>
      <rPr>
        <sz val="14"/>
        <rFont val="宋体"/>
        <charset val="134"/>
      </rPr>
      <t>六、乡村治理和精神文明建设</t>
    </r>
  </si>
  <si>
    <r>
      <rPr>
        <sz val="14"/>
        <rFont val="Times New Roman"/>
        <charset val="134"/>
      </rPr>
      <t>1.</t>
    </r>
    <r>
      <rPr>
        <sz val="14"/>
        <rFont val="宋体"/>
        <charset val="134"/>
      </rPr>
      <t>乡村治理</t>
    </r>
  </si>
  <si>
    <r>
      <rPr>
        <sz val="14"/>
        <rFont val="Times New Roman"/>
        <charset val="134"/>
      </rPr>
      <t>2.</t>
    </r>
    <r>
      <rPr>
        <sz val="14"/>
        <rFont val="宋体"/>
        <charset val="134"/>
      </rPr>
      <t>农村精神文明建设</t>
    </r>
  </si>
  <si>
    <r>
      <rPr>
        <sz val="14"/>
        <rFont val="宋体"/>
        <charset val="134"/>
      </rPr>
      <t>七、项目管理费</t>
    </r>
  </si>
  <si>
    <r>
      <rPr>
        <sz val="14"/>
        <rFont val="宋体"/>
        <charset val="134"/>
      </rPr>
      <t>项目管理费</t>
    </r>
  </si>
  <si>
    <r>
      <rPr>
        <sz val="12"/>
        <color theme="1"/>
        <rFont val="Times New Roman"/>
        <charset val="134"/>
      </rPr>
      <t>2026</t>
    </r>
    <r>
      <rPr>
        <sz val="12"/>
        <color theme="1"/>
        <rFont val="宋体"/>
        <charset val="134"/>
      </rPr>
      <t>年留坝县青桥驿镇项目管理费</t>
    </r>
  </si>
  <si>
    <r>
      <rPr>
        <sz val="12"/>
        <color theme="1"/>
        <rFont val="宋体"/>
        <charset val="134"/>
      </rPr>
      <t>用于青桥驿镇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</si>
  <si>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规范武关驿镇</t>
    </r>
    <r>
      <rPr>
        <sz val="12"/>
        <color theme="1"/>
        <rFont val="Times New Roman"/>
        <charset val="134"/>
      </rPr>
      <t>2026</t>
    </r>
    <r>
      <rPr>
        <sz val="12"/>
        <color theme="1"/>
        <rFont val="宋体"/>
        <charset val="134"/>
      </rPr>
      <t>年财政衔接资金资金项目管理，提高资金使用效益。</t>
    </r>
  </si>
  <si>
    <r>
      <rPr>
        <sz val="12"/>
        <color theme="1"/>
        <rFont val="宋体"/>
        <charset val="134"/>
      </rPr>
      <t>规范财政衔接资金项目管理、提高资金使用效益</t>
    </r>
  </si>
  <si>
    <r>
      <rPr>
        <sz val="12"/>
        <color theme="1"/>
        <rFont val="Times New Roman"/>
        <charset val="134"/>
      </rPr>
      <t>2026</t>
    </r>
    <r>
      <rPr>
        <sz val="12"/>
        <color theme="1"/>
        <rFont val="宋体"/>
        <charset val="134"/>
      </rPr>
      <t>年留坝县马道镇项目管理费</t>
    </r>
  </si>
  <si>
    <r>
      <rPr>
        <sz val="12"/>
        <color theme="1"/>
        <rFont val="宋体"/>
        <charset val="134"/>
      </rPr>
      <t>用于马道镇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</si>
  <si>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马道镇</t>
    </r>
  </si>
  <si>
    <r>
      <rPr>
        <sz val="12"/>
        <color theme="1"/>
        <rFont val="宋体"/>
        <charset val="134"/>
      </rPr>
      <t>规范马道镇</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</si>
  <si>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年留坝县武关驿镇项目管理费</t>
    </r>
  </si>
  <si>
    <r>
      <rPr>
        <sz val="12"/>
        <color theme="1"/>
        <rFont val="宋体"/>
        <charset val="134"/>
      </rPr>
      <t>用于武关驿镇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</si>
  <si>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武关驿镇</t>
    </r>
  </si>
  <si>
    <r>
      <rPr>
        <sz val="12"/>
        <color theme="1"/>
        <rFont val="Times New Roman"/>
        <charset val="134"/>
      </rPr>
      <t>2026</t>
    </r>
    <r>
      <rPr>
        <sz val="12"/>
        <color theme="1"/>
        <rFont val="宋体"/>
        <charset val="134"/>
      </rPr>
      <t>年留坝县火烧店镇项目管理费</t>
    </r>
  </si>
  <si>
    <r>
      <rPr>
        <sz val="12"/>
        <color theme="1"/>
        <rFont val="宋体"/>
        <charset val="134"/>
      </rPr>
      <t>用于火烧店镇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</si>
  <si>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火烧店镇</t>
    </r>
  </si>
  <si>
    <r>
      <rPr>
        <sz val="12"/>
        <color theme="1"/>
        <rFont val="宋体"/>
        <charset val="134"/>
      </rPr>
      <t>规范火烧店镇</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</si>
  <si>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年留坝县紫柏街道办事处项目管理费</t>
    </r>
  </si>
  <si>
    <r>
      <rPr>
        <sz val="12"/>
        <color theme="1"/>
        <rFont val="宋体"/>
        <charset val="134"/>
      </rPr>
      <t>用于紫柏街道办事处</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</si>
  <si>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规范紫柏街道办事处</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</si>
  <si>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年留坝县留侯镇项目前期管理费</t>
    </r>
  </si>
  <si>
    <r>
      <rPr>
        <sz val="12"/>
        <color theme="1"/>
        <rFont val="宋体"/>
        <charset val="134"/>
      </rPr>
      <t>用于留侯镇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</si>
  <si>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留侯镇</t>
    </r>
  </si>
  <si>
    <r>
      <rPr>
        <sz val="12"/>
        <color theme="1"/>
        <rFont val="宋体"/>
        <charset val="134"/>
      </rPr>
      <t>规范留侯镇</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</si>
  <si>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年留坝县玉皇庙镇项目前期管理费</t>
    </r>
  </si>
  <si>
    <r>
      <rPr>
        <sz val="12"/>
        <color theme="1"/>
        <rFont val="宋体"/>
        <charset val="134"/>
      </rPr>
      <t>用于玉皇庙镇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</si>
  <si>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玉皇庙镇</t>
    </r>
  </si>
  <si>
    <r>
      <rPr>
        <sz val="12"/>
        <color theme="1"/>
        <rFont val="宋体"/>
        <charset val="134"/>
      </rPr>
      <t>规范玉皇庙镇</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</si>
  <si>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年留坝县江口镇项目前期管理费</t>
    </r>
  </si>
  <si>
    <r>
      <rPr>
        <sz val="12"/>
        <color theme="1"/>
        <rFont val="宋体"/>
        <charset val="134"/>
      </rPr>
      <t>用于江口镇</t>
    </r>
    <r>
      <rPr>
        <sz val="12"/>
        <color theme="1"/>
        <rFont val="Times New Roman"/>
        <charset val="134"/>
      </rPr>
      <t>2026</t>
    </r>
    <r>
      <rPr>
        <sz val="12"/>
        <color theme="1"/>
        <rFont val="宋体"/>
        <charset val="134"/>
      </rPr>
      <t>年使用财政衔接资金项目前期可研、初步设计、招标代理、风评、洪评、审计等购买第三方服务等与项目管理相关费用的支出。</t>
    </r>
  </si>
  <si>
    <r>
      <rPr>
        <sz val="12"/>
        <color theme="1"/>
        <rFont val="宋体"/>
        <charset val="134"/>
      </rPr>
      <t>江口镇</t>
    </r>
  </si>
  <si>
    <r>
      <rPr>
        <sz val="12"/>
        <color theme="1"/>
        <rFont val="宋体"/>
        <charset val="134"/>
      </rPr>
      <t>规范江口镇</t>
    </r>
    <r>
      <rPr>
        <sz val="12"/>
        <color theme="1"/>
        <rFont val="Times New Roman"/>
        <charset val="134"/>
      </rPr>
      <t>2026</t>
    </r>
    <r>
      <rPr>
        <sz val="12"/>
        <color theme="1"/>
        <rFont val="宋体"/>
        <charset val="134"/>
      </rPr>
      <t>年财政衔接资金资金项目管理，提高资金使用效益。</t>
    </r>
  </si>
  <si>
    <r>
      <rPr>
        <sz val="12"/>
        <color theme="1"/>
        <rFont val="Times New Roman"/>
        <charset val="134"/>
      </rPr>
      <t>2026</t>
    </r>
    <r>
      <rPr>
        <sz val="12"/>
        <color theme="1"/>
        <rFont val="宋体"/>
        <charset val="134"/>
      </rPr>
      <t>年留坝县项目管理费</t>
    </r>
  </si>
  <si>
    <r>
      <rPr>
        <sz val="12"/>
        <color theme="1"/>
        <rFont val="宋体"/>
        <charset val="134"/>
      </rPr>
      <t>用于</t>
    </r>
    <r>
      <rPr>
        <sz val="12"/>
        <color theme="1"/>
        <rFont val="Times New Roman"/>
        <charset val="134"/>
      </rPr>
      <t>2026</t>
    </r>
    <r>
      <rPr>
        <sz val="12"/>
        <color theme="1"/>
        <rFont val="宋体"/>
        <charset val="134"/>
      </rPr>
      <t>年使用财政衔接资金项目前期可研、风险评估、初步设计、招标代理、监理、审计、资金绩效评价管理等购买第三方服务等与项目管理相关费用的支出。</t>
    </r>
  </si>
  <si>
    <r>
      <rPr>
        <sz val="12"/>
        <color theme="1"/>
        <rFont val="宋体"/>
        <charset val="134"/>
      </rPr>
      <t>规范</t>
    </r>
    <r>
      <rPr>
        <sz val="12"/>
        <color theme="1"/>
        <rFont val="Times New Roman"/>
        <charset val="134"/>
      </rPr>
      <t>2026</t>
    </r>
    <r>
      <rPr>
        <sz val="12"/>
        <color theme="1"/>
        <rFont val="宋体"/>
        <charset val="134"/>
      </rPr>
      <t>年财政衔接资金资金项目管理，提高资金使用效益。</t>
    </r>
  </si>
  <si>
    <r>
      <rPr>
        <sz val="12"/>
        <color theme="1"/>
        <rFont val="宋体"/>
        <charset val="134"/>
      </rPr>
      <t>县农业农村局、县财政局</t>
    </r>
  </si>
  <si>
    <r>
      <rPr>
        <sz val="14"/>
        <rFont val="宋体"/>
        <charset val="134"/>
      </rPr>
      <t>八、其他</t>
    </r>
  </si>
  <si>
    <r>
      <rPr>
        <sz val="14"/>
        <rFont val="宋体"/>
        <charset val="134"/>
      </rPr>
      <t>其他</t>
    </r>
  </si>
  <si>
    <r>
      <rPr>
        <sz val="12"/>
        <color theme="1"/>
        <rFont val="Times New Roman"/>
        <charset val="134"/>
      </rPr>
      <t>2026</t>
    </r>
    <r>
      <rPr>
        <sz val="12"/>
        <color theme="1"/>
        <rFont val="宋体"/>
        <charset val="134"/>
      </rPr>
      <t>年留坝县秦岭最美廊道环线提升项目</t>
    </r>
  </si>
  <si>
    <r>
      <rPr>
        <sz val="12"/>
        <color theme="1"/>
        <rFont val="宋体"/>
        <charset val="134"/>
      </rPr>
      <t>①在大坝沟、太子岭、高江路等设置场景化打卡装置</t>
    </r>
    <r>
      <rPr>
        <sz val="12"/>
        <color theme="1"/>
        <rFont val="Times New Roman"/>
        <charset val="134"/>
      </rPr>
      <t>8</t>
    </r>
    <r>
      <rPr>
        <sz val="12"/>
        <color theme="1"/>
        <rFont val="宋体"/>
        <charset val="134"/>
      </rPr>
      <t>处；②秦岭最美廊道沿线栽种</t>
    </r>
    <r>
      <rPr>
        <sz val="12"/>
        <color theme="1"/>
        <rFont val="Times New Roman"/>
        <charset val="134"/>
      </rPr>
      <t>9</t>
    </r>
    <r>
      <rPr>
        <sz val="12"/>
        <color theme="1"/>
        <rFont val="宋体"/>
        <charset val="134"/>
      </rPr>
      <t>月份开花植物和树木、柿子树，打造景观节点</t>
    </r>
    <r>
      <rPr>
        <sz val="12"/>
        <color theme="1"/>
        <rFont val="Times New Roman"/>
        <charset val="134"/>
      </rPr>
      <t>16</t>
    </r>
    <r>
      <rPr>
        <sz val="12"/>
        <color theme="1"/>
        <rFont val="宋体"/>
        <charset val="134"/>
      </rPr>
      <t>处。</t>
    </r>
  </si>
  <si>
    <r>
      <rPr>
        <sz val="12"/>
        <color theme="1"/>
        <rFont val="宋体"/>
        <charset val="134"/>
      </rPr>
      <t>通过建设打卡点带动游客在打卡点周边停留时间从而带动周边业态增收</t>
    </r>
    <r>
      <rPr>
        <sz val="12"/>
        <color theme="1"/>
        <rFont val="Times New Roman"/>
        <charset val="134"/>
      </rPr>
      <t>5%</t>
    </r>
    <r>
      <rPr>
        <sz val="12"/>
        <color theme="1"/>
        <rFont val="宋体"/>
        <charset val="134"/>
      </rPr>
      <t>。</t>
    </r>
  </si>
  <si>
    <r>
      <rPr>
        <sz val="12"/>
        <color theme="1"/>
        <rFont val="Times New Roman"/>
        <charset val="134"/>
      </rPr>
      <t>2026</t>
    </r>
    <r>
      <rPr>
        <sz val="12"/>
        <color theme="1"/>
        <rFont val="宋体"/>
        <charset val="134"/>
      </rPr>
      <t>年留坝县江口镇锅厂村农田改造项目</t>
    </r>
  </si>
  <si>
    <r>
      <rPr>
        <sz val="12"/>
        <color theme="1"/>
        <rFont val="宋体"/>
        <charset val="134"/>
      </rPr>
      <t>土壤改良、平整土地</t>
    </r>
    <r>
      <rPr>
        <sz val="12"/>
        <color theme="1"/>
        <rFont val="Times New Roman"/>
        <charset val="134"/>
      </rPr>
      <t>50</t>
    </r>
    <r>
      <rPr>
        <sz val="12"/>
        <color theme="1"/>
        <rFont val="宋体"/>
        <charset val="134"/>
      </rPr>
      <t>亩，加厚土层</t>
    </r>
    <r>
      <rPr>
        <sz val="12"/>
        <color theme="1"/>
        <rFont val="Times New Roman"/>
        <charset val="134"/>
      </rPr>
      <t>30</t>
    </r>
    <r>
      <rPr>
        <sz val="12"/>
        <color theme="1"/>
        <rFont val="宋体"/>
        <charset val="134"/>
      </rPr>
      <t>厘米，河边机耕路延伸砂石路</t>
    </r>
    <r>
      <rPr>
        <sz val="12"/>
        <color theme="1"/>
        <rFont val="Times New Roman"/>
        <charset val="134"/>
      </rPr>
      <t>500</t>
    </r>
    <r>
      <rPr>
        <sz val="12"/>
        <color theme="1"/>
        <rFont val="宋体"/>
        <charset val="134"/>
      </rPr>
      <t>米。</t>
    </r>
  </si>
  <si>
    <r>
      <rPr>
        <sz val="12"/>
        <color theme="1"/>
        <rFont val="宋体"/>
        <charset val="134"/>
      </rPr>
      <t>江口镇锅厂村</t>
    </r>
  </si>
  <si>
    <r>
      <rPr>
        <sz val="12"/>
        <color theme="1"/>
        <rFont val="宋体"/>
        <charset val="134"/>
      </rPr>
      <t>带动农户</t>
    </r>
    <r>
      <rPr>
        <sz val="12"/>
        <color theme="1"/>
        <rFont val="Times New Roman"/>
        <charset val="134"/>
      </rPr>
      <t>108</t>
    </r>
    <r>
      <rPr>
        <sz val="12"/>
        <color theme="1"/>
        <rFont val="宋体"/>
        <charset val="134"/>
      </rPr>
      <t>户</t>
    </r>
    <r>
      <rPr>
        <sz val="12"/>
        <color theme="1"/>
        <rFont val="Times New Roman"/>
        <charset val="134"/>
      </rPr>
      <t>370</t>
    </r>
    <r>
      <rPr>
        <sz val="12"/>
        <color theme="1"/>
        <rFont val="宋体"/>
        <charset val="134"/>
      </rPr>
      <t>人参与冬瓜产业发展、收益分红、务工增收，种植冬瓜</t>
    </r>
    <r>
      <rPr>
        <sz val="12"/>
        <color theme="1"/>
        <rFont val="Times New Roman"/>
        <charset val="134"/>
      </rPr>
      <t>50</t>
    </r>
    <r>
      <rPr>
        <sz val="12"/>
        <color theme="1"/>
        <rFont val="宋体"/>
        <charset val="134"/>
      </rPr>
      <t>亩，，其中带动脱贫户和监测对象</t>
    </r>
    <r>
      <rPr>
        <sz val="12"/>
        <color theme="1"/>
        <rFont val="Times New Roman"/>
        <charset val="134"/>
      </rPr>
      <t>20</t>
    </r>
    <r>
      <rPr>
        <sz val="12"/>
        <color theme="1"/>
        <rFont val="宋体"/>
        <charset val="134"/>
      </rPr>
      <t>户</t>
    </r>
    <r>
      <rPr>
        <sz val="12"/>
        <color theme="1"/>
        <rFont val="Times New Roman"/>
        <charset val="134"/>
      </rPr>
      <t>68</t>
    </r>
    <r>
      <rPr>
        <sz val="12"/>
        <color theme="1"/>
        <rFont val="宋体"/>
        <charset val="134"/>
      </rPr>
      <t>人实现户均增收</t>
    </r>
    <r>
      <rPr>
        <sz val="12"/>
        <color theme="1"/>
        <rFont val="Times New Roman"/>
        <charset val="134"/>
      </rPr>
      <t>500</t>
    </r>
    <r>
      <rPr>
        <sz val="12"/>
        <color theme="1"/>
        <rFont val="宋体"/>
        <charset val="134"/>
      </rPr>
      <t>元。项目采取以工代赈方式，带动群众通过务工增收，发放劳务报酬比例不得低于</t>
    </r>
    <r>
      <rPr>
        <sz val="12"/>
        <color theme="1"/>
        <rFont val="Times New Roman"/>
        <charset val="134"/>
      </rPr>
      <t>18%</t>
    </r>
    <r>
      <rPr>
        <sz val="12"/>
        <color theme="1"/>
        <rFont val="宋体"/>
        <charset val="134"/>
      </rPr>
      <t>。村集体明确管护运营人员，确保持续发挥效益，项目形成公益性资产归村集体所有。</t>
    </r>
  </si>
  <si>
    <r>
      <rPr>
        <sz val="12"/>
        <color theme="1"/>
        <rFont val="宋体"/>
        <charset val="134"/>
      </rPr>
      <t>参与冬瓜产业发展、收益分红、务工增收</t>
    </r>
  </si>
  <si>
    <t>留坝县留侯镇2026年中央财政以工代赈项目</t>
  </si>
  <si>
    <t>硬化道路4公里，宽3.5米，厚18厘米，配套板涵3座（含管涵12米，管涵直径50厘米）、路肩4公里（宽18-20厘米，厚20厘米）、水沟4公里（宽30厘米），改建挡土墙300米共计1000立方米。</t>
  </si>
  <si>
    <t>提升16户55人改善生产及出行条件、务工增收、水土保持，其中受益脱贫户4户14人。项目采取以工代赈方式，带动群众通过务工增收，发放劳务报酬比例不得低于70万元，开展培训务工群众110人。村集体明确管护人员，设置1名公益性岗位，确保持续发挥作用，项目形成公益性资产归村集体所有。</t>
  </si>
  <si>
    <t>改善生产及出行条件、务工增收、水土保持</t>
  </si>
  <si>
    <r>
      <rPr>
        <sz val="14"/>
        <color theme="1"/>
        <rFont val="Times New Roman"/>
        <charset val="134"/>
      </rPr>
      <t>2026</t>
    </r>
    <r>
      <rPr>
        <sz val="14"/>
        <color theme="1"/>
        <rFont val="宋体"/>
        <charset val="134"/>
      </rPr>
      <t>年</t>
    </r>
    <r>
      <rPr>
        <sz val="14"/>
        <color theme="1"/>
        <rFont val="Times New Roman"/>
        <charset val="134"/>
      </rPr>
      <t>1</t>
    </r>
    <r>
      <rPr>
        <sz val="14"/>
        <color theme="1"/>
        <rFont val="宋体"/>
        <charset val="134"/>
      </rPr>
      <t>季度（以工代赈资金）</t>
    </r>
  </si>
  <si>
    <t>留坝县玉皇庙镇2026年中央财政以工代赈项目</t>
  </si>
  <si>
    <t>新建堤防河堤205米。其中：河堤A段长90米，浆砌片石墙身平均高度约5.04米，共计929.10立方米；C25混凝土基础平均高度约3.33米，共计914.10立方米。河堤B段长115米，浆砌片石墙身平均高度2.8米，共计440.00立方米；C25混凝土基础平均高度约1.20米，共计271.30立方米。</t>
  </si>
  <si>
    <t>玉皇庙镇白庙子村</t>
  </si>
  <si>
    <t>带动农户15户49人改善生产生活条件，务工增收，其中脱贫户和监测对象5户16人。项目采取以工代赈方式，带动群众通过务工增收，发放劳务报酬比例不得低于62万元，开展培训务工群众49人。村集体明确管护人员，设置1名公益性岗位，确保持续发挥作用，项目形成公益性资产归村集体所有。</t>
  </si>
  <si>
    <r>
      <rPr>
        <sz val="12"/>
        <color theme="1"/>
        <rFont val="Times New Roman"/>
        <charset val="134"/>
      </rPr>
      <t>2026</t>
    </r>
    <r>
      <rPr>
        <sz val="12"/>
        <color theme="1"/>
        <rFont val="宋体"/>
        <charset val="134"/>
      </rPr>
      <t>年留坝县留侯镇闸口石村瓦子沟道班公路驿站建设项目</t>
    </r>
  </si>
  <si>
    <r>
      <rPr>
        <sz val="12"/>
        <color theme="1"/>
        <rFont val="宋体"/>
        <charset val="134"/>
      </rPr>
      <t>利用闸口石村原瓦子沟道班、管护站</t>
    </r>
    <r>
      <rPr>
        <sz val="12"/>
        <color theme="1"/>
        <rFont val="Times New Roman"/>
        <charset val="134"/>
      </rPr>
      <t>3000</t>
    </r>
    <r>
      <rPr>
        <sz val="12"/>
        <color theme="1"/>
        <rFont val="宋体"/>
        <charset val="134"/>
      </rPr>
      <t>余平方米国有建设用地，建设公路主题记忆展馆</t>
    </r>
    <r>
      <rPr>
        <sz val="12"/>
        <color theme="1"/>
        <rFont val="Times New Roman"/>
        <charset val="134"/>
      </rPr>
      <t>500</t>
    </r>
    <r>
      <rPr>
        <sz val="12"/>
        <color theme="1"/>
        <rFont val="宋体"/>
        <charset val="134"/>
      </rPr>
      <t>平方米，建设生态停车场</t>
    </r>
    <r>
      <rPr>
        <sz val="12"/>
        <color theme="1"/>
        <rFont val="Times New Roman"/>
        <charset val="134"/>
      </rPr>
      <t>1500</t>
    </r>
    <r>
      <rPr>
        <sz val="12"/>
        <color theme="1"/>
        <rFont val="宋体"/>
        <charset val="134"/>
      </rPr>
      <t>平方米，建设</t>
    </r>
    <r>
      <rPr>
        <sz val="12"/>
        <color theme="1"/>
        <rFont val="Times New Roman"/>
        <charset val="134"/>
      </rPr>
      <t>300</t>
    </r>
    <r>
      <rPr>
        <sz val="12"/>
        <color theme="1"/>
        <rFont val="宋体"/>
        <charset val="134"/>
      </rPr>
      <t>平方米公路市集，绿化</t>
    </r>
    <r>
      <rPr>
        <sz val="12"/>
        <color theme="1"/>
        <rFont val="Times New Roman"/>
        <charset val="134"/>
      </rPr>
      <t>300</t>
    </r>
    <r>
      <rPr>
        <sz val="12"/>
        <color theme="1"/>
        <rFont val="宋体"/>
        <charset val="134"/>
      </rPr>
      <t>平方米，设置露营平台</t>
    </r>
    <r>
      <rPr>
        <sz val="12"/>
        <color theme="1"/>
        <rFont val="Times New Roman"/>
        <charset val="134"/>
      </rPr>
      <t>10</t>
    </r>
    <r>
      <rPr>
        <sz val="12"/>
        <color theme="1"/>
        <rFont val="宋体"/>
        <charset val="134"/>
      </rPr>
      <t>个，建设旅游公厕</t>
    </r>
    <r>
      <rPr>
        <sz val="12"/>
        <color theme="1"/>
        <rFont val="Times New Roman"/>
        <charset val="134"/>
      </rPr>
      <t>1</t>
    </r>
    <r>
      <rPr>
        <sz val="12"/>
        <color theme="1"/>
        <rFont val="宋体"/>
        <charset val="134"/>
      </rPr>
      <t>座；配套建设给排水、化粪池等配套设置。</t>
    </r>
  </si>
  <si>
    <r>
      <rPr>
        <sz val="12"/>
        <color theme="1"/>
        <rFont val="宋体"/>
        <charset val="134"/>
      </rPr>
      <t>留侯镇闸口石村</t>
    </r>
  </si>
  <si>
    <r>
      <rPr>
        <sz val="12"/>
        <color theme="1"/>
        <rFont val="宋体"/>
        <charset val="134"/>
      </rPr>
      <t>带动</t>
    </r>
    <r>
      <rPr>
        <sz val="12"/>
        <color theme="1"/>
        <rFont val="Times New Roman"/>
        <charset val="134"/>
      </rPr>
      <t>8</t>
    </r>
    <r>
      <rPr>
        <sz val="12"/>
        <color theme="1"/>
        <rFont val="宋体"/>
        <charset val="134"/>
      </rPr>
      <t>户农户销售农产品，提供就业岗位</t>
    </r>
    <r>
      <rPr>
        <sz val="12"/>
        <color theme="1"/>
        <rFont val="Times New Roman"/>
        <charset val="134"/>
      </rPr>
      <t>5</t>
    </r>
    <r>
      <rPr>
        <sz val="12"/>
        <color theme="1"/>
        <rFont val="宋体"/>
        <charset val="134"/>
      </rPr>
      <t>个，户均增收</t>
    </r>
    <r>
      <rPr>
        <sz val="12"/>
        <color theme="1"/>
        <rFont val="Times New Roman"/>
        <charset val="134"/>
      </rPr>
      <t>5000</t>
    </r>
    <r>
      <rPr>
        <sz val="12"/>
        <color theme="1"/>
        <rFont val="宋体"/>
        <charset val="134"/>
      </rPr>
      <t>元，预计增加村集体经济收入</t>
    </r>
    <r>
      <rPr>
        <sz val="12"/>
        <color theme="1"/>
        <rFont val="Times New Roman"/>
        <charset val="134"/>
      </rPr>
      <t>10</t>
    </r>
    <r>
      <rPr>
        <sz val="12"/>
        <color theme="1"/>
        <rFont val="宋体"/>
        <charset val="134"/>
      </rPr>
      <t>万元以上。</t>
    </r>
  </si>
  <si>
    <t>储备项目（争取专项资金）</t>
  </si>
  <si>
    <r>
      <rPr>
        <sz val="12"/>
        <color theme="1"/>
        <rFont val="Times New Roman"/>
        <charset val="134"/>
      </rPr>
      <t>2026</t>
    </r>
    <r>
      <rPr>
        <sz val="12"/>
        <color theme="1"/>
        <rFont val="宋体"/>
        <charset val="134"/>
      </rPr>
      <t>年留坝县留侯镇秦岭自然学校建设项目</t>
    </r>
  </si>
  <si>
    <r>
      <rPr>
        <sz val="12"/>
        <color theme="1"/>
        <rFont val="宋体"/>
        <charset val="134"/>
      </rPr>
      <t>依托留侯镇中心小学闲置校舍资产，改建秦岭植物标本馆一处，打造集研学体验、住宿的秦岭自然研学中心。</t>
    </r>
  </si>
  <si>
    <r>
      <rPr>
        <sz val="12"/>
        <color theme="1"/>
        <rFont val="宋体"/>
        <charset val="134"/>
      </rPr>
      <t>留侯镇庙台子村</t>
    </r>
  </si>
  <si>
    <r>
      <rPr>
        <sz val="12"/>
        <color theme="1"/>
        <rFont val="宋体"/>
        <charset val="134"/>
      </rPr>
      <t>带动</t>
    </r>
    <r>
      <rPr>
        <sz val="12"/>
        <color theme="1"/>
        <rFont val="Times New Roman"/>
        <charset val="134"/>
      </rPr>
      <t>20</t>
    </r>
    <r>
      <rPr>
        <sz val="12"/>
        <color theme="1"/>
        <rFont val="宋体"/>
        <charset val="134"/>
      </rPr>
      <t>户农户销售农产品，提供就业岗位</t>
    </r>
    <r>
      <rPr>
        <sz val="12"/>
        <color theme="1"/>
        <rFont val="Times New Roman"/>
        <charset val="134"/>
      </rPr>
      <t>6</t>
    </r>
    <r>
      <rPr>
        <sz val="12"/>
        <color theme="1"/>
        <rFont val="宋体"/>
        <charset val="134"/>
      </rPr>
      <t>个，户均增收</t>
    </r>
    <r>
      <rPr>
        <sz val="12"/>
        <color theme="1"/>
        <rFont val="Times New Roman"/>
        <charset val="134"/>
      </rPr>
      <t>5000</t>
    </r>
    <r>
      <rPr>
        <sz val="12"/>
        <color theme="1"/>
        <rFont val="宋体"/>
        <charset val="134"/>
      </rPr>
      <t>元，预计增加村集体经济收入</t>
    </r>
    <r>
      <rPr>
        <sz val="12"/>
        <color theme="1"/>
        <rFont val="Times New Roman"/>
        <charset val="134"/>
      </rPr>
      <t>24</t>
    </r>
    <r>
      <rPr>
        <sz val="12"/>
        <color theme="1"/>
        <rFont val="宋体"/>
        <charset val="134"/>
      </rPr>
      <t>万元以上。</t>
    </r>
  </si>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</sst>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52">
    <font>
      <sz val="12"/>
      <name val="宋体"/>
      <charset val="134"/>
    </font>
    <font>
      <sz val="10"/>
      <name val="宋体"/>
      <charset val="134"/>
    </font>
    <font>
      <sz val="9"/>
      <name val="方正黑体_GBK"/>
      <charset val="134"/>
    </font>
    <font>
      <sz val="10"/>
      <color theme="1"/>
      <name val="宋体"/>
      <charset val="134"/>
    </font>
    <font>
      <sz val="10"/>
      <name val="Times New Roman"/>
      <charset val="134"/>
    </font>
    <font>
      <sz val="14"/>
      <name val="Times New Roman"/>
      <charset val="134"/>
    </font>
    <font>
      <sz val="12"/>
      <name val="Times New Roman"/>
      <charset val="134"/>
    </font>
    <font>
      <sz val="36"/>
      <name val="方正小标宋简体"/>
      <charset val="134"/>
    </font>
    <font>
      <sz val="36"/>
      <name val="Times New Roman"/>
      <charset val="134"/>
    </font>
    <font>
      <sz val="14"/>
      <name val="方正黑体_GBK"/>
      <charset val="134"/>
    </font>
    <font>
      <sz val="14"/>
      <color theme="1"/>
      <name val="Times New Roman"/>
      <charset val="134"/>
    </font>
    <font>
      <sz val="9"/>
      <name val="Times New Roman"/>
      <charset val="134"/>
    </font>
    <font>
      <sz val="12"/>
      <color theme="1"/>
      <name val="Times New Roman"/>
      <charset val="134"/>
    </font>
    <font>
      <b/>
      <sz val="12"/>
      <color theme="1"/>
      <name val="宋体"/>
      <charset val="134"/>
    </font>
    <font>
      <sz val="12"/>
      <color theme="1"/>
      <name val="宋体"/>
      <charset val="134"/>
    </font>
    <font>
      <b/>
      <sz val="12"/>
      <name val="Times New Roman"/>
      <charset val="134"/>
    </font>
    <font>
      <sz val="14"/>
      <color theme="1"/>
      <name val="宋体"/>
      <charset val="134"/>
    </font>
    <font>
      <b/>
      <sz val="12"/>
      <color theme="1"/>
      <name val="Times New Roman"/>
      <charset val="134"/>
    </font>
    <font>
      <b/>
      <sz val="12"/>
      <name val="宋体"/>
      <charset val="134"/>
    </font>
    <font>
      <sz val="14"/>
      <name val="宋体"/>
      <charset val="134"/>
    </font>
    <font>
      <sz val="9"/>
      <color theme="1"/>
      <name val="Times New Roman"/>
      <charset val="134"/>
    </font>
    <font>
      <sz val="12"/>
      <color rgb="FF000000"/>
      <name val="Times New Roman"/>
      <charset val="134"/>
    </font>
    <font>
      <sz val="14"/>
      <color rgb="FF000000"/>
      <name val="Times New Roman"/>
      <charset val="134"/>
    </font>
    <font>
      <sz val="12"/>
      <color rgb="FF000000"/>
      <name val="宋体"/>
      <charset val="134"/>
    </font>
    <font>
      <sz val="14"/>
      <color theme="1"/>
      <name val="黑体"/>
      <charset val="134"/>
    </font>
    <font>
      <sz val="20"/>
      <color theme="1"/>
      <name val="方正小标宋简体"/>
      <charset val="134"/>
    </font>
    <font>
      <sz val="12"/>
      <color theme="1"/>
      <name val="黑体"/>
      <charset val="134"/>
    </font>
    <font>
      <sz val="12"/>
      <name val="黑体"/>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4"/>
      <color rgb="FF000000"/>
      <name val="宋体"/>
      <charset val="134"/>
    </font>
    <font>
      <b/>
      <sz val="12"/>
      <color rgb="FF000000"/>
      <name val="Times New Roman"/>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5" borderId="9" applyNumberFormat="0" applyAlignment="0" applyProtection="0">
      <alignment vertical="center"/>
    </xf>
    <xf numFmtId="0" fontId="39" fillId="6" borderId="10" applyNumberFormat="0" applyAlignment="0" applyProtection="0">
      <alignment vertical="center"/>
    </xf>
    <xf numFmtId="0" fontId="40" fillId="6" borderId="9" applyNumberFormat="0" applyAlignment="0" applyProtection="0">
      <alignment vertical="center"/>
    </xf>
    <xf numFmtId="0" fontId="41" fillId="7"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9" fillId="0" borderId="0"/>
    <xf numFmtId="0" fontId="29" fillId="0" borderId="0">
      <alignment vertical="center"/>
    </xf>
    <xf numFmtId="0" fontId="49" fillId="0" borderId="0">
      <alignment vertical="center"/>
    </xf>
  </cellStyleXfs>
  <cellXfs count="115">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Fill="1" applyAlignment="1">
      <alignment wrapText="1"/>
    </xf>
    <xf numFmtId="0" fontId="2" fillId="0" borderId="0" xfId="0" applyFont="1" applyFill="1" applyAlignment="1">
      <alignment wrapText="1"/>
    </xf>
    <xf numFmtId="0" fontId="1" fillId="0" borderId="0" xfId="0" applyFont="1" applyFill="1"/>
    <xf numFmtId="0" fontId="3" fillId="0" borderId="0" xfId="0" applyFont="1" applyFill="1"/>
    <xf numFmtId="0" fontId="0" fillId="0" borderId="0" xfId="0" applyFill="1"/>
    <xf numFmtId="0" fontId="4" fillId="0" borderId="0" xfId="0" applyFont="1" applyFill="1"/>
    <xf numFmtId="0" fontId="1" fillId="0" borderId="0" xfId="0" applyFont="1" applyFill="1" applyAlignment="1">
      <alignment horizontal="justify" vertical="center"/>
    </xf>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justify"/>
    </xf>
    <xf numFmtId="0" fontId="0" fillId="0" borderId="0" xfId="0" applyFont="1" applyFill="1"/>
    <xf numFmtId="0" fontId="5" fillId="3"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justify" vertical="center" wrapText="1"/>
    </xf>
    <xf numFmtId="0" fontId="4" fillId="3" borderId="0" xfId="0" applyFont="1" applyFill="1" applyAlignment="1">
      <alignment horizontal="center" wrapText="1"/>
    </xf>
    <xf numFmtId="0" fontId="4" fillId="3" borderId="0" xfId="0" applyFont="1" applyFill="1" applyAlignment="1">
      <alignment horizontal="justify" wrapText="1"/>
    </xf>
    <xf numFmtId="0" fontId="4" fillId="3" borderId="0" xfId="0" applyFont="1" applyFill="1" applyAlignment="1">
      <alignment wrapText="1"/>
    </xf>
    <xf numFmtId="0" fontId="6" fillId="3" borderId="0" xfId="0" applyFont="1" applyFill="1" applyAlignment="1">
      <alignment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6"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center"/>
    </xf>
    <xf numFmtId="0" fontId="4" fillId="3" borderId="1" xfId="0" applyFont="1" applyFill="1" applyBorder="1"/>
    <xf numFmtId="0" fontId="4" fillId="3" borderId="1" xfId="0" applyFont="1" applyFill="1" applyBorder="1" applyAlignment="1">
      <alignment horizontal="justify" vertic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justify"/>
    </xf>
    <xf numFmtId="0" fontId="6" fillId="3" borderId="1" xfId="0" applyFont="1" applyFill="1" applyBorder="1"/>
    <xf numFmtId="0" fontId="10"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5" fillId="3" borderId="1" xfId="0" applyFont="1" applyFill="1" applyBorder="1" applyAlignment="1">
      <alignment wrapText="1"/>
    </xf>
    <xf numFmtId="0" fontId="17"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18"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0"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17" fillId="3" borderId="1" xfId="0" applyFont="1" applyFill="1" applyBorder="1" applyAlignment="1">
      <alignment horizontal="left" vertical="center" wrapText="1"/>
    </xf>
    <xf numFmtId="0" fontId="12"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3"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22" fillId="3" borderId="4"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 fillId="3" borderId="1" xfId="0" applyFont="1" applyFill="1" applyBorder="1"/>
    <xf numFmtId="0" fontId="5" fillId="3" borderId="1" xfId="0" applyFont="1" applyFill="1" applyBorder="1"/>
    <xf numFmtId="0" fontId="23" fillId="3" borderId="1" xfId="0" applyFont="1" applyFill="1" applyBorder="1" applyAlignment="1">
      <alignment horizontal="justify" vertical="center" wrapText="1"/>
    </xf>
    <xf numFmtId="0" fontId="5" fillId="3" borderId="1" xfId="0" applyFont="1" applyFill="1" applyBorder="1" applyAlignment="1">
      <alignment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3" borderId="1" xfId="0" applyFont="1" applyFill="1" applyBorder="1" applyAlignment="1">
      <alignment vertical="center" wrapText="1"/>
    </xf>
    <xf numFmtId="0" fontId="5" fillId="3" borderId="4" xfId="0" applyFont="1" applyFill="1" applyBorder="1" applyAlignment="1">
      <alignment vertical="center"/>
    </xf>
    <xf numFmtId="0" fontId="10" fillId="3" borderId="4" xfId="0" applyFont="1" applyFill="1" applyBorder="1" applyAlignment="1">
      <alignment wrapText="1"/>
    </xf>
    <xf numFmtId="0" fontId="12" fillId="3" borderId="4" xfId="0" applyFont="1" applyFill="1" applyBorder="1" applyAlignment="1">
      <alignment wrapText="1"/>
    </xf>
    <xf numFmtId="0" fontId="5" fillId="0" borderId="1" xfId="0" applyFont="1" applyFill="1" applyBorder="1"/>
    <xf numFmtId="0" fontId="5" fillId="3" borderId="1" xfId="0" applyFont="1" applyFill="1" applyBorder="1" applyAlignment="1">
      <alignment horizontal="center" wrapText="1"/>
    </xf>
    <xf numFmtId="0" fontId="5" fillId="3" borderId="1" xfId="0" applyFont="1" applyFill="1" applyBorder="1" applyAlignment="1">
      <alignment vertical="center" wrapText="1"/>
    </xf>
    <xf numFmtId="0" fontId="1" fillId="0" borderId="0" xfId="0" applyFont="1" applyFill="1" applyAlignment="1"/>
    <xf numFmtId="0" fontId="0" fillId="0" borderId="0" xfId="0" applyFont="1" applyFill="1" applyAlignment="1"/>
    <xf numFmtId="0" fontId="1" fillId="0" borderId="0" xfId="0" applyFont="1" applyFill="1" applyAlignment="1">
      <alignment horizontal="left"/>
    </xf>
    <xf numFmtId="0" fontId="24" fillId="3" borderId="0" xfId="0" applyFont="1" applyFill="1" applyAlignment="1">
      <alignment horizontal="left" vertical="center"/>
    </xf>
    <xf numFmtId="0" fontId="3" fillId="3" borderId="0" xfId="0" applyFont="1" applyFill="1" applyAlignment="1">
      <alignment vertical="center"/>
    </xf>
    <xf numFmtId="0" fontId="25" fillId="3" borderId="0" xfId="0" applyFont="1" applyFill="1" applyAlignment="1">
      <alignment horizontal="center" vertical="center" wrapText="1"/>
    </xf>
    <xf numFmtId="0" fontId="25" fillId="3" borderId="0" xfId="0" applyFont="1" applyFill="1" applyAlignment="1">
      <alignment horizontal="left" vertical="center" wrapText="1"/>
    </xf>
    <xf numFmtId="0" fontId="26" fillId="3" borderId="2"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49" fontId="18"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0"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3" fillId="3" borderId="1" xfId="0" applyFont="1" applyFill="1" applyBorder="1" applyAlignment="1">
      <alignment horizontal="center" vertical="center"/>
    </xf>
    <xf numFmtId="10" fontId="0" fillId="3" borderId="1" xfId="0" applyNumberFormat="1" applyFont="1" applyFill="1" applyBorder="1" applyAlignment="1">
      <alignment horizontal="center" vertical="center" wrapText="1"/>
    </xf>
    <xf numFmtId="176" fontId="14" fillId="3" borderId="1" xfId="0" applyNumberFormat="1" applyFont="1" applyFill="1" applyBorder="1" applyAlignment="1">
      <alignment horizontal="center" vertical="center"/>
    </xf>
    <xf numFmtId="0" fontId="0" fillId="0" borderId="1" xfId="0" applyFont="1" applyFill="1" applyBorder="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_明细表 2" xfId="51"/>
  </cellStyles>
  <tableStyles count="0" defaultTableStyle="TableStyleMedium2" defaultPivotStyle="PivotStyleLight16"/>
  <colors>
    <mruColors>
      <color rgb="00FFFF00"/>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128</xdr:row>
      <xdr:rowOff>0</xdr:rowOff>
    </xdr:from>
    <xdr:to>
      <xdr:col>6</xdr:col>
      <xdr:colOff>511810</xdr:colOff>
      <xdr:row>128</xdr:row>
      <xdr:rowOff>747395</xdr:rowOff>
    </xdr:to>
    <xdr:pic>
      <xdr:nvPicPr>
        <xdr:cNvPr id="2" name="Picture 73" descr="clip_image130181" hidden="1"/>
        <xdr:cNvPicPr>
          <a:picLocks noChangeAspect="1"/>
        </xdr:cNvPicPr>
      </xdr:nvPicPr>
      <xdr:blipFill>
        <a:blip r:embed="rId1"/>
        <a:stretch>
          <a:fillRect/>
        </a:stretch>
      </xdr:blipFill>
      <xdr:spPr>
        <a:xfrm>
          <a:off x="9945370" y="133932295"/>
          <a:ext cx="511810" cy="747395"/>
        </a:xfrm>
        <a:prstGeom prst="rect">
          <a:avLst/>
        </a:prstGeom>
        <a:noFill/>
        <a:ln w="9525">
          <a:noFill/>
        </a:ln>
      </xdr:spPr>
    </xdr:pic>
    <xdr:clientData/>
  </xdr:twoCellAnchor>
  <xdr:twoCellAnchor editAs="oneCell">
    <xdr:from>
      <xdr:col>6</xdr:col>
      <xdr:colOff>152400</xdr:colOff>
      <xdr:row>128</xdr:row>
      <xdr:rowOff>0</xdr:rowOff>
    </xdr:from>
    <xdr:to>
      <xdr:col>6</xdr:col>
      <xdr:colOff>686435</xdr:colOff>
      <xdr:row>128</xdr:row>
      <xdr:rowOff>747395</xdr:rowOff>
    </xdr:to>
    <xdr:pic>
      <xdr:nvPicPr>
        <xdr:cNvPr id="3" name="Picture 11" descr="clip_image130155" hidden="1"/>
        <xdr:cNvPicPr>
          <a:picLocks noChangeAspect="1"/>
        </xdr:cNvPicPr>
      </xdr:nvPicPr>
      <xdr:blipFill>
        <a:blip r:embed="rId1"/>
        <a:stretch>
          <a:fillRect/>
        </a:stretch>
      </xdr:blipFill>
      <xdr:spPr>
        <a:xfrm>
          <a:off x="10097770" y="133932295"/>
          <a:ext cx="534035" cy="747395"/>
        </a:xfrm>
        <a:prstGeom prst="rect">
          <a:avLst/>
        </a:prstGeom>
        <a:noFill/>
        <a:ln w="9525">
          <a:noFill/>
        </a:ln>
      </xdr:spPr>
    </xdr:pic>
    <xdr:clientData/>
  </xdr:twoCellAnchor>
  <xdr:twoCellAnchor editAs="oneCell">
    <xdr:from>
      <xdr:col>6</xdr:col>
      <xdr:colOff>190500</xdr:colOff>
      <xdr:row>128</xdr:row>
      <xdr:rowOff>0</xdr:rowOff>
    </xdr:from>
    <xdr:to>
      <xdr:col>6</xdr:col>
      <xdr:colOff>502920</xdr:colOff>
      <xdr:row>128</xdr:row>
      <xdr:rowOff>747395</xdr:rowOff>
    </xdr:to>
    <xdr:pic>
      <xdr:nvPicPr>
        <xdr:cNvPr id="4" name="Picture 75" descr="clip_image130183" hidden="1"/>
        <xdr:cNvPicPr>
          <a:picLocks noChangeAspect="1"/>
        </xdr:cNvPicPr>
      </xdr:nvPicPr>
      <xdr:blipFill>
        <a:blip r:embed="rId2"/>
        <a:stretch>
          <a:fillRect/>
        </a:stretch>
      </xdr:blipFill>
      <xdr:spPr>
        <a:xfrm>
          <a:off x="10135870" y="133932295"/>
          <a:ext cx="312420" cy="747395"/>
        </a:xfrm>
        <a:prstGeom prst="rect">
          <a:avLst/>
        </a:prstGeom>
        <a:noFill/>
        <a:ln w="9525">
          <a:noFill/>
        </a:ln>
      </xdr:spPr>
    </xdr:pic>
    <xdr:clientData/>
  </xdr:twoCellAnchor>
  <xdr:twoCellAnchor editAs="oneCell">
    <xdr:from>
      <xdr:col>6</xdr:col>
      <xdr:colOff>0</xdr:colOff>
      <xdr:row>134</xdr:row>
      <xdr:rowOff>0</xdr:rowOff>
    </xdr:from>
    <xdr:to>
      <xdr:col>6</xdr:col>
      <xdr:colOff>511810</xdr:colOff>
      <xdr:row>134</xdr:row>
      <xdr:rowOff>747395</xdr:rowOff>
    </xdr:to>
    <xdr:pic>
      <xdr:nvPicPr>
        <xdr:cNvPr id="11" name="Picture 73" descr="clip_image130181" hidden="1"/>
        <xdr:cNvPicPr>
          <a:picLocks noChangeAspect="1"/>
        </xdr:cNvPicPr>
      </xdr:nvPicPr>
      <xdr:blipFill>
        <a:blip r:embed="rId1"/>
        <a:stretch>
          <a:fillRect/>
        </a:stretch>
      </xdr:blipFill>
      <xdr:spPr>
        <a:xfrm>
          <a:off x="9945370" y="140129895"/>
          <a:ext cx="511810" cy="747395"/>
        </a:xfrm>
        <a:prstGeom prst="rect">
          <a:avLst/>
        </a:prstGeom>
        <a:noFill/>
        <a:ln w="9525">
          <a:noFill/>
        </a:ln>
      </xdr:spPr>
    </xdr:pic>
    <xdr:clientData/>
  </xdr:twoCellAnchor>
  <xdr:twoCellAnchor editAs="oneCell">
    <xdr:from>
      <xdr:col>6</xdr:col>
      <xdr:colOff>152400</xdr:colOff>
      <xdr:row>134</xdr:row>
      <xdr:rowOff>0</xdr:rowOff>
    </xdr:from>
    <xdr:to>
      <xdr:col>6</xdr:col>
      <xdr:colOff>686435</xdr:colOff>
      <xdr:row>134</xdr:row>
      <xdr:rowOff>747395</xdr:rowOff>
    </xdr:to>
    <xdr:pic>
      <xdr:nvPicPr>
        <xdr:cNvPr id="12" name="Picture 11" descr="clip_image130155" hidden="1"/>
        <xdr:cNvPicPr>
          <a:picLocks noChangeAspect="1"/>
        </xdr:cNvPicPr>
      </xdr:nvPicPr>
      <xdr:blipFill>
        <a:blip r:embed="rId1"/>
        <a:stretch>
          <a:fillRect/>
        </a:stretch>
      </xdr:blipFill>
      <xdr:spPr>
        <a:xfrm>
          <a:off x="10097770" y="140129895"/>
          <a:ext cx="534035" cy="747395"/>
        </a:xfrm>
        <a:prstGeom prst="rect">
          <a:avLst/>
        </a:prstGeom>
        <a:noFill/>
        <a:ln w="9525">
          <a:noFill/>
        </a:ln>
      </xdr:spPr>
    </xdr:pic>
    <xdr:clientData/>
  </xdr:twoCellAnchor>
  <xdr:twoCellAnchor editAs="oneCell">
    <xdr:from>
      <xdr:col>6</xdr:col>
      <xdr:colOff>190500</xdr:colOff>
      <xdr:row>134</xdr:row>
      <xdr:rowOff>0</xdr:rowOff>
    </xdr:from>
    <xdr:to>
      <xdr:col>6</xdr:col>
      <xdr:colOff>502920</xdr:colOff>
      <xdr:row>134</xdr:row>
      <xdr:rowOff>747395</xdr:rowOff>
    </xdr:to>
    <xdr:pic>
      <xdr:nvPicPr>
        <xdr:cNvPr id="13" name="Picture 75" descr="clip_image130183" hidden="1"/>
        <xdr:cNvPicPr>
          <a:picLocks noChangeAspect="1"/>
        </xdr:cNvPicPr>
      </xdr:nvPicPr>
      <xdr:blipFill>
        <a:blip r:embed="rId2"/>
        <a:stretch>
          <a:fillRect/>
        </a:stretch>
      </xdr:blipFill>
      <xdr:spPr>
        <a:xfrm>
          <a:off x="10135870" y="140129895"/>
          <a:ext cx="312420" cy="747395"/>
        </a:xfrm>
        <a:prstGeom prst="rect">
          <a:avLst/>
        </a:prstGeom>
        <a:noFill/>
        <a:ln w="9525">
          <a:noFill/>
        </a:ln>
      </xdr:spPr>
    </xdr:pic>
    <xdr:clientData/>
  </xdr:twoCellAnchor>
  <xdr:twoCellAnchor editAs="oneCell">
    <xdr:from>
      <xdr:col>6</xdr:col>
      <xdr:colOff>0</xdr:colOff>
      <xdr:row>135</xdr:row>
      <xdr:rowOff>0</xdr:rowOff>
    </xdr:from>
    <xdr:to>
      <xdr:col>6</xdr:col>
      <xdr:colOff>511810</xdr:colOff>
      <xdr:row>135</xdr:row>
      <xdr:rowOff>747395</xdr:rowOff>
    </xdr:to>
    <xdr:pic>
      <xdr:nvPicPr>
        <xdr:cNvPr id="20" name="Picture 73" descr="clip_image130181" hidden="1"/>
        <xdr:cNvPicPr>
          <a:picLocks noChangeAspect="1"/>
        </xdr:cNvPicPr>
      </xdr:nvPicPr>
      <xdr:blipFill>
        <a:blip r:embed="rId1"/>
        <a:stretch>
          <a:fillRect/>
        </a:stretch>
      </xdr:blipFill>
      <xdr:spPr>
        <a:xfrm>
          <a:off x="9945370" y="141539595"/>
          <a:ext cx="511810" cy="747395"/>
        </a:xfrm>
        <a:prstGeom prst="rect">
          <a:avLst/>
        </a:prstGeom>
        <a:noFill/>
        <a:ln w="9525">
          <a:noFill/>
        </a:ln>
      </xdr:spPr>
    </xdr:pic>
    <xdr:clientData/>
  </xdr:twoCellAnchor>
  <xdr:twoCellAnchor editAs="oneCell">
    <xdr:from>
      <xdr:col>6</xdr:col>
      <xdr:colOff>152400</xdr:colOff>
      <xdr:row>135</xdr:row>
      <xdr:rowOff>0</xdr:rowOff>
    </xdr:from>
    <xdr:to>
      <xdr:col>6</xdr:col>
      <xdr:colOff>686435</xdr:colOff>
      <xdr:row>135</xdr:row>
      <xdr:rowOff>747395</xdr:rowOff>
    </xdr:to>
    <xdr:pic>
      <xdr:nvPicPr>
        <xdr:cNvPr id="21" name="Picture 11" descr="clip_image130155" hidden="1"/>
        <xdr:cNvPicPr>
          <a:picLocks noChangeAspect="1"/>
        </xdr:cNvPicPr>
      </xdr:nvPicPr>
      <xdr:blipFill>
        <a:blip r:embed="rId1"/>
        <a:stretch>
          <a:fillRect/>
        </a:stretch>
      </xdr:blipFill>
      <xdr:spPr>
        <a:xfrm>
          <a:off x="10097770" y="141539595"/>
          <a:ext cx="534035" cy="747395"/>
        </a:xfrm>
        <a:prstGeom prst="rect">
          <a:avLst/>
        </a:prstGeom>
        <a:noFill/>
        <a:ln w="9525">
          <a:noFill/>
        </a:ln>
      </xdr:spPr>
    </xdr:pic>
    <xdr:clientData/>
  </xdr:twoCellAnchor>
  <xdr:twoCellAnchor editAs="oneCell">
    <xdr:from>
      <xdr:col>6</xdr:col>
      <xdr:colOff>190500</xdr:colOff>
      <xdr:row>135</xdr:row>
      <xdr:rowOff>0</xdr:rowOff>
    </xdr:from>
    <xdr:to>
      <xdr:col>6</xdr:col>
      <xdr:colOff>502920</xdr:colOff>
      <xdr:row>135</xdr:row>
      <xdr:rowOff>747395</xdr:rowOff>
    </xdr:to>
    <xdr:pic>
      <xdr:nvPicPr>
        <xdr:cNvPr id="22" name="Picture 75" descr="clip_image130183" hidden="1"/>
        <xdr:cNvPicPr>
          <a:picLocks noChangeAspect="1"/>
        </xdr:cNvPicPr>
      </xdr:nvPicPr>
      <xdr:blipFill>
        <a:blip r:embed="rId2"/>
        <a:stretch>
          <a:fillRect/>
        </a:stretch>
      </xdr:blipFill>
      <xdr:spPr>
        <a:xfrm>
          <a:off x="10135870" y="141539595"/>
          <a:ext cx="312420" cy="747395"/>
        </a:xfrm>
        <a:prstGeom prst="rect">
          <a:avLst/>
        </a:prstGeom>
        <a:noFill/>
        <a:ln w="9525">
          <a:noFill/>
        </a:ln>
      </xdr:spPr>
    </xdr:pic>
    <xdr:clientData/>
  </xdr:twoCellAnchor>
  <xdr:twoCellAnchor editAs="oneCell">
    <xdr:from>
      <xdr:col>6</xdr:col>
      <xdr:colOff>0</xdr:colOff>
      <xdr:row>148</xdr:row>
      <xdr:rowOff>0</xdr:rowOff>
    </xdr:from>
    <xdr:to>
      <xdr:col>6</xdr:col>
      <xdr:colOff>511810</xdr:colOff>
      <xdr:row>151</xdr:row>
      <xdr:rowOff>61595</xdr:rowOff>
    </xdr:to>
    <xdr:pic>
      <xdr:nvPicPr>
        <xdr:cNvPr id="29" name="Picture 73" descr="clip_image130181" hidden="1"/>
        <xdr:cNvPicPr>
          <a:picLocks noChangeAspect="1"/>
        </xdr:cNvPicPr>
      </xdr:nvPicPr>
      <xdr:blipFill>
        <a:blip r:embed="rId1"/>
        <a:stretch>
          <a:fillRect/>
        </a:stretch>
      </xdr:blipFill>
      <xdr:spPr>
        <a:xfrm>
          <a:off x="9945370" y="153080720"/>
          <a:ext cx="511810" cy="775970"/>
        </a:xfrm>
        <a:prstGeom prst="rect">
          <a:avLst/>
        </a:prstGeom>
        <a:noFill/>
        <a:ln w="9525">
          <a:noFill/>
        </a:ln>
      </xdr:spPr>
    </xdr:pic>
    <xdr:clientData/>
  </xdr:twoCellAnchor>
  <xdr:twoCellAnchor editAs="oneCell">
    <xdr:from>
      <xdr:col>6</xdr:col>
      <xdr:colOff>152400</xdr:colOff>
      <xdr:row>148</xdr:row>
      <xdr:rowOff>0</xdr:rowOff>
    </xdr:from>
    <xdr:to>
      <xdr:col>6</xdr:col>
      <xdr:colOff>686435</xdr:colOff>
      <xdr:row>151</xdr:row>
      <xdr:rowOff>61595</xdr:rowOff>
    </xdr:to>
    <xdr:pic>
      <xdr:nvPicPr>
        <xdr:cNvPr id="30" name="Picture 11" descr="clip_image130155" hidden="1"/>
        <xdr:cNvPicPr>
          <a:picLocks noChangeAspect="1"/>
        </xdr:cNvPicPr>
      </xdr:nvPicPr>
      <xdr:blipFill>
        <a:blip r:embed="rId1"/>
        <a:stretch>
          <a:fillRect/>
        </a:stretch>
      </xdr:blipFill>
      <xdr:spPr>
        <a:xfrm>
          <a:off x="10097770" y="153080720"/>
          <a:ext cx="534035" cy="775970"/>
        </a:xfrm>
        <a:prstGeom prst="rect">
          <a:avLst/>
        </a:prstGeom>
        <a:noFill/>
        <a:ln w="9525">
          <a:noFill/>
        </a:ln>
      </xdr:spPr>
    </xdr:pic>
    <xdr:clientData/>
  </xdr:twoCellAnchor>
  <xdr:twoCellAnchor editAs="oneCell">
    <xdr:from>
      <xdr:col>6</xdr:col>
      <xdr:colOff>190500</xdr:colOff>
      <xdr:row>148</xdr:row>
      <xdr:rowOff>0</xdr:rowOff>
    </xdr:from>
    <xdr:to>
      <xdr:col>6</xdr:col>
      <xdr:colOff>502920</xdr:colOff>
      <xdr:row>151</xdr:row>
      <xdr:rowOff>61595</xdr:rowOff>
    </xdr:to>
    <xdr:pic>
      <xdr:nvPicPr>
        <xdr:cNvPr id="31" name="Picture 75" descr="clip_image130183" hidden="1"/>
        <xdr:cNvPicPr>
          <a:picLocks noChangeAspect="1"/>
        </xdr:cNvPicPr>
      </xdr:nvPicPr>
      <xdr:blipFill>
        <a:blip r:embed="rId2"/>
        <a:stretch>
          <a:fillRect/>
        </a:stretch>
      </xdr:blipFill>
      <xdr:spPr>
        <a:xfrm>
          <a:off x="10135870" y="153080720"/>
          <a:ext cx="312420" cy="775970"/>
        </a:xfrm>
        <a:prstGeom prst="rect">
          <a:avLst/>
        </a:prstGeom>
        <a:noFill/>
        <a:ln w="9525">
          <a:noFill/>
        </a:ln>
      </xdr:spPr>
    </xdr:pic>
    <xdr:clientData/>
  </xdr:twoCellAnchor>
  <xdr:twoCellAnchor editAs="oneCell">
    <xdr:from>
      <xdr:col>6</xdr:col>
      <xdr:colOff>0</xdr:colOff>
      <xdr:row>160</xdr:row>
      <xdr:rowOff>0</xdr:rowOff>
    </xdr:from>
    <xdr:to>
      <xdr:col>6</xdr:col>
      <xdr:colOff>511810</xdr:colOff>
      <xdr:row>160</xdr:row>
      <xdr:rowOff>747395</xdr:rowOff>
    </xdr:to>
    <xdr:pic>
      <xdr:nvPicPr>
        <xdr:cNvPr id="38" name="Picture 73" descr="clip_image130181" hidden="1"/>
        <xdr:cNvPicPr>
          <a:picLocks noChangeAspect="1"/>
        </xdr:cNvPicPr>
      </xdr:nvPicPr>
      <xdr:blipFill>
        <a:blip r:embed="rId1"/>
        <a:stretch>
          <a:fillRect/>
        </a:stretch>
      </xdr:blipFill>
      <xdr:spPr>
        <a:xfrm>
          <a:off x="9945370" y="165212395"/>
          <a:ext cx="511810" cy="747395"/>
        </a:xfrm>
        <a:prstGeom prst="rect">
          <a:avLst/>
        </a:prstGeom>
        <a:noFill/>
        <a:ln w="9525">
          <a:noFill/>
        </a:ln>
      </xdr:spPr>
    </xdr:pic>
    <xdr:clientData/>
  </xdr:twoCellAnchor>
  <xdr:twoCellAnchor editAs="oneCell">
    <xdr:from>
      <xdr:col>6</xdr:col>
      <xdr:colOff>152400</xdr:colOff>
      <xdr:row>160</xdr:row>
      <xdr:rowOff>0</xdr:rowOff>
    </xdr:from>
    <xdr:to>
      <xdr:col>6</xdr:col>
      <xdr:colOff>686435</xdr:colOff>
      <xdr:row>160</xdr:row>
      <xdr:rowOff>747395</xdr:rowOff>
    </xdr:to>
    <xdr:pic>
      <xdr:nvPicPr>
        <xdr:cNvPr id="39" name="Picture 11" descr="clip_image130155" hidden="1"/>
        <xdr:cNvPicPr>
          <a:picLocks noChangeAspect="1"/>
        </xdr:cNvPicPr>
      </xdr:nvPicPr>
      <xdr:blipFill>
        <a:blip r:embed="rId1"/>
        <a:stretch>
          <a:fillRect/>
        </a:stretch>
      </xdr:blipFill>
      <xdr:spPr>
        <a:xfrm>
          <a:off x="10097770" y="165212395"/>
          <a:ext cx="534035" cy="747395"/>
        </a:xfrm>
        <a:prstGeom prst="rect">
          <a:avLst/>
        </a:prstGeom>
        <a:noFill/>
        <a:ln w="9525">
          <a:noFill/>
        </a:ln>
      </xdr:spPr>
    </xdr:pic>
    <xdr:clientData/>
  </xdr:twoCellAnchor>
  <xdr:twoCellAnchor editAs="oneCell">
    <xdr:from>
      <xdr:col>6</xdr:col>
      <xdr:colOff>190500</xdr:colOff>
      <xdr:row>160</xdr:row>
      <xdr:rowOff>0</xdr:rowOff>
    </xdr:from>
    <xdr:to>
      <xdr:col>6</xdr:col>
      <xdr:colOff>502920</xdr:colOff>
      <xdr:row>160</xdr:row>
      <xdr:rowOff>747395</xdr:rowOff>
    </xdr:to>
    <xdr:pic>
      <xdr:nvPicPr>
        <xdr:cNvPr id="40" name="Picture 75" descr="clip_image130183" hidden="1"/>
        <xdr:cNvPicPr>
          <a:picLocks noChangeAspect="1"/>
        </xdr:cNvPicPr>
      </xdr:nvPicPr>
      <xdr:blipFill>
        <a:blip r:embed="rId2"/>
        <a:stretch>
          <a:fillRect/>
        </a:stretch>
      </xdr:blipFill>
      <xdr:spPr>
        <a:xfrm>
          <a:off x="10135870" y="165212395"/>
          <a:ext cx="312420" cy="747395"/>
        </a:xfrm>
        <a:prstGeom prst="rect">
          <a:avLst/>
        </a:prstGeom>
        <a:noFill/>
        <a:ln w="9525">
          <a:noFill/>
        </a:ln>
      </xdr:spPr>
    </xdr:pic>
    <xdr:clientData/>
  </xdr:twoCellAnchor>
  <xdr:twoCellAnchor editAs="oneCell">
    <xdr:from>
      <xdr:col>6</xdr:col>
      <xdr:colOff>0</xdr:colOff>
      <xdr:row>172</xdr:row>
      <xdr:rowOff>0</xdr:rowOff>
    </xdr:from>
    <xdr:to>
      <xdr:col>6</xdr:col>
      <xdr:colOff>511810</xdr:colOff>
      <xdr:row>173</xdr:row>
      <xdr:rowOff>271145</xdr:rowOff>
    </xdr:to>
    <xdr:pic>
      <xdr:nvPicPr>
        <xdr:cNvPr id="47" name="Picture 73" descr="clip_image130181" hidden="1"/>
        <xdr:cNvPicPr>
          <a:picLocks noChangeAspect="1"/>
        </xdr:cNvPicPr>
      </xdr:nvPicPr>
      <xdr:blipFill>
        <a:blip r:embed="rId1"/>
        <a:stretch>
          <a:fillRect/>
        </a:stretch>
      </xdr:blipFill>
      <xdr:spPr>
        <a:xfrm>
          <a:off x="9945370" y="176591595"/>
          <a:ext cx="511810" cy="747395"/>
        </a:xfrm>
        <a:prstGeom prst="rect">
          <a:avLst/>
        </a:prstGeom>
        <a:noFill/>
        <a:ln w="9525">
          <a:noFill/>
        </a:ln>
      </xdr:spPr>
    </xdr:pic>
    <xdr:clientData/>
  </xdr:twoCellAnchor>
  <xdr:twoCellAnchor editAs="oneCell">
    <xdr:from>
      <xdr:col>6</xdr:col>
      <xdr:colOff>152400</xdr:colOff>
      <xdr:row>172</xdr:row>
      <xdr:rowOff>0</xdr:rowOff>
    </xdr:from>
    <xdr:to>
      <xdr:col>6</xdr:col>
      <xdr:colOff>686435</xdr:colOff>
      <xdr:row>173</xdr:row>
      <xdr:rowOff>271145</xdr:rowOff>
    </xdr:to>
    <xdr:pic>
      <xdr:nvPicPr>
        <xdr:cNvPr id="48" name="Picture 11" descr="clip_image130155" hidden="1"/>
        <xdr:cNvPicPr>
          <a:picLocks noChangeAspect="1"/>
        </xdr:cNvPicPr>
      </xdr:nvPicPr>
      <xdr:blipFill>
        <a:blip r:embed="rId1"/>
        <a:stretch>
          <a:fillRect/>
        </a:stretch>
      </xdr:blipFill>
      <xdr:spPr>
        <a:xfrm>
          <a:off x="10097770" y="176591595"/>
          <a:ext cx="534035" cy="747395"/>
        </a:xfrm>
        <a:prstGeom prst="rect">
          <a:avLst/>
        </a:prstGeom>
        <a:noFill/>
        <a:ln w="9525">
          <a:noFill/>
        </a:ln>
      </xdr:spPr>
    </xdr:pic>
    <xdr:clientData/>
  </xdr:twoCellAnchor>
  <xdr:twoCellAnchor editAs="oneCell">
    <xdr:from>
      <xdr:col>6</xdr:col>
      <xdr:colOff>190500</xdr:colOff>
      <xdr:row>172</xdr:row>
      <xdr:rowOff>0</xdr:rowOff>
    </xdr:from>
    <xdr:to>
      <xdr:col>6</xdr:col>
      <xdr:colOff>502920</xdr:colOff>
      <xdr:row>173</xdr:row>
      <xdr:rowOff>271145</xdr:rowOff>
    </xdr:to>
    <xdr:pic>
      <xdr:nvPicPr>
        <xdr:cNvPr id="49" name="Picture 75" descr="clip_image130183" hidden="1"/>
        <xdr:cNvPicPr>
          <a:picLocks noChangeAspect="1"/>
        </xdr:cNvPicPr>
      </xdr:nvPicPr>
      <xdr:blipFill>
        <a:blip r:embed="rId2"/>
        <a:stretch>
          <a:fillRect/>
        </a:stretch>
      </xdr:blipFill>
      <xdr:spPr>
        <a:xfrm>
          <a:off x="10135870" y="176591595"/>
          <a:ext cx="312420" cy="747395"/>
        </a:xfrm>
        <a:prstGeom prst="rect">
          <a:avLst/>
        </a:prstGeom>
        <a:noFill/>
        <a:ln w="9525">
          <a:noFill/>
        </a:ln>
      </xdr:spPr>
    </xdr:pic>
    <xdr:clientData/>
  </xdr:twoCellAnchor>
  <xdr:twoCellAnchor editAs="oneCell">
    <xdr:from>
      <xdr:col>6</xdr:col>
      <xdr:colOff>0</xdr:colOff>
      <xdr:row>130</xdr:row>
      <xdr:rowOff>0</xdr:rowOff>
    </xdr:from>
    <xdr:to>
      <xdr:col>6</xdr:col>
      <xdr:colOff>511810</xdr:colOff>
      <xdr:row>131</xdr:row>
      <xdr:rowOff>290195</xdr:rowOff>
    </xdr:to>
    <xdr:pic>
      <xdr:nvPicPr>
        <xdr:cNvPr id="56" name="Picture 73" descr="clip_image130181" hidden="1"/>
        <xdr:cNvPicPr>
          <a:picLocks noChangeAspect="1"/>
        </xdr:cNvPicPr>
      </xdr:nvPicPr>
      <xdr:blipFill>
        <a:blip r:embed="rId1"/>
        <a:stretch>
          <a:fillRect/>
        </a:stretch>
      </xdr:blipFill>
      <xdr:spPr>
        <a:xfrm>
          <a:off x="9945370" y="135926195"/>
          <a:ext cx="511810" cy="747395"/>
        </a:xfrm>
        <a:prstGeom prst="rect">
          <a:avLst/>
        </a:prstGeom>
        <a:noFill/>
        <a:ln w="9525">
          <a:noFill/>
        </a:ln>
      </xdr:spPr>
    </xdr:pic>
    <xdr:clientData/>
  </xdr:twoCellAnchor>
  <xdr:twoCellAnchor editAs="oneCell">
    <xdr:from>
      <xdr:col>6</xdr:col>
      <xdr:colOff>152400</xdr:colOff>
      <xdr:row>130</xdr:row>
      <xdr:rowOff>0</xdr:rowOff>
    </xdr:from>
    <xdr:to>
      <xdr:col>6</xdr:col>
      <xdr:colOff>686435</xdr:colOff>
      <xdr:row>131</xdr:row>
      <xdr:rowOff>290195</xdr:rowOff>
    </xdr:to>
    <xdr:pic>
      <xdr:nvPicPr>
        <xdr:cNvPr id="57" name="Picture 11" descr="clip_image130155" hidden="1"/>
        <xdr:cNvPicPr>
          <a:picLocks noChangeAspect="1"/>
        </xdr:cNvPicPr>
      </xdr:nvPicPr>
      <xdr:blipFill>
        <a:blip r:embed="rId1"/>
        <a:stretch>
          <a:fillRect/>
        </a:stretch>
      </xdr:blipFill>
      <xdr:spPr>
        <a:xfrm>
          <a:off x="10097770" y="135926195"/>
          <a:ext cx="534035" cy="747395"/>
        </a:xfrm>
        <a:prstGeom prst="rect">
          <a:avLst/>
        </a:prstGeom>
        <a:noFill/>
        <a:ln w="9525">
          <a:noFill/>
        </a:ln>
      </xdr:spPr>
    </xdr:pic>
    <xdr:clientData/>
  </xdr:twoCellAnchor>
  <xdr:twoCellAnchor editAs="oneCell">
    <xdr:from>
      <xdr:col>6</xdr:col>
      <xdr:colOff>190500</xdr:colOff>
      <xdr:row>130</xdr:row>
      <xdr:rowOff>0</xdr:rowOff>
    </xdr:from>
    <xdr:to>
      <xdr:col>6</xdr:col>
      <xdr:colOff>502920</xdr:colOff>
      <xdr:row>131</xdr:row>
      <xdr:rowOff>290195</xdr:rowOff>
    </xdr:to>
    <xdr:pic>
      <xdr:nvPicPr>
        <xdr:cNvPr id="58" name="Picture 75" descr="clip_image130183" hidden="1"/>
        <xdr:cNvPicPr>
          <a:picLocks noChangeAspect="1"/>
        </xdr:cNvPicPr>
      </xdr:nvPicPr>
      <xdr:blipFill>
        <a:blip r:embed="rId2"/>
        <a:stretch>
          <a:fillRect/>
        </a:stretch>
      </xdr:blipFill>
      <xdr:spPr>
        <a:xfrm>
          <a:off x="10135870" y="135926195"/>
          <a:ext cx="312420" cy="747395"/>
        </a:xfrm>
        <a:prstGeom prst="rect">
          <a:avLst/>
        </a:prstGeom>
        <a:noFill/>
        <a:ln w="9525">
          <a:noFill/>
        </a:ln>
      </xdr:spPr>
    </xdr:pic>
    <xdr:clientData/>
  </xdr:twoCellAnchor>
  <xdr:twoCellAnchor editAs="oneCell">
    <xdr:from>
      <xdr:col>6</xdr:col>
      <xdr:colOff>0</xdr:colOff>
      <xdr:row>129</xdr:row>
      <xdr:rowOff>0</xdr:rowOff>
    </xdr:from>
    <xdr:to>
      <xdr:col>6</xdr:col>
      <xdr:colOff>511810</xdr:colOff>
      <xdr:row>129</xdr:row>
      <xdr:rowOff>747395</xdr:rowOff>
    </xdr:to>
    <xdr:pic>
      <xdr:nvPicPr>
        <xdr:cNvPr id="101" name="Picture 73" descr="clip_image130181" hidden="1"/>
        <xdr:cNvPicPr>
          <a:picLocks noChangeAspect="1"/>
        </xdr:cNvPicPr>
      </xdr:nvPicPr>
      <xdr:blipFill>
        <a:blip r:embed="rId1"/>
        <a:stretch>
          <a:fillRect/>
        </a:stretch>
      </xdr:blipFill>
      <xdr:spPr>
        <a:xfrm>
          <a:off x="9945370" y="135011795"/>
          <a:ext cx="511810" cy="747395"/>
        </a:xfrm>
        <a:prstGeom prst="rect">
          <a:avLst/>
        </a:prstGeom>
        <a:noFill/>
        <a:ln w="9525">
          <a:noFill/>
        </a:ln>
      </xdr:spPr>
    </xdr:pic>
    <xdr:clientData/>
  </xdr:twoCellAnchor>
  <xdr:twoCellAnchor editAs="oneCell">
    <xdr:from>
      <xdr:col>6</xdr:col>
      <xdr:colOff>152400</xdr:colOff>
      <xdr:row>129</xdr:row>
      <xdr:rowOff>0</xdr:rowOff>
    </xdr:from>
    <xdr:to>
      <xdr:col>6</xdr:col>
      <xdr:colOff>686435</xdr:colOff>
      <xdr:row>129</xdr:row>
      <xdr:rowOff>747395</xdr:rowOff>
    </xdr:to>
    <xdr:pic>
      <xdr:nvPicPr>
        <xdr:cNvPr id="102" name="Picture 11" descr="clip_image130155" hidden="1"/>
        <xdr:cNvPicPr>
          <a:picLocks noChangeAspect="1"/>
        </xdr:cNvPicPr>
      </xdr:nvPicPr>
      <xdr:blipFill>
        <a:blip r:embed="rId1"/>
        <a:stretch>
          <a:fillRect/>
        </a:stretch>
      </xdr:blipFill>
      <xdr:spPr>
        <a:xfrm>
          <a:off x="10097770" y="135011795"/>
          <a:ext cx="534035" cy="747395"/>
        </a:xfrm>
        <a:prstGeom prst="rect">
          <a:avLst/>
        </a:prstGeom>
        <a:noFill/>
        <a:ln w="9525">
          <a:noFill/>
        </a:ln>
      </xdr:spPr>
    </xdr:pic>
    <xdr:clientData/>
  </xdr:twoCellAnchor>
  <xdr:twoCellAnchor editAs="oneCell">
    <xdr:from>
      <xdr:col>6</xdr:col>
      <xdr:colOff>190500</xdr:colOff>
      <xdr:row>129</xdr:row>
      <xdr:rowOff>0</xdr:rowOff>
    </xdr:from>
    <xdr:to>
      <xdr:col>6</xdr:col>
      <xdr:colOff>502920</xdr:colOff>
      <xdr:row>129</xdr:row>
      <xdr:rowOff>747395</xdr:rowOff>
    </xdr:to>
    <xdr:pic>
      <xdr:nvPicPr>
        <xdr:cNvPr id="103" name="Picture 75" descr="clip_image130183" hidden="1"/>
        <xdr:cNvPicPr>
          <a:picLocks noChangeAspect="1"/>
        </xdr:cNvPicPr>
      </xdr:nvPicPr>
      <xdr:blipFill>
        <a:blip r:embed="rId2"/>
        <a:stretch>
          <a:fillRect/>
        </a:stretch>
      </xdr:blipFill>
      <xdr:spPr>
        <a:xfrm>
          <a:off x="10135870" y="135011795"/>
          <a:ext cx="312420" cy="747395"/>
        </a:xfrm>
        <a:prstGeom prst="rect">
          <a:avLst/>
        </a:prstGeom>
        <a:noFill/>
        <a:ln w="9525">
          <a:noFill/>
        </a:ln>
      </xdr:spPr>
    </xdr:pic>
    <xdr:clientData/>
  </xdr:twoCellAnchor>
  <xdr:twoCellAnchor editAs="oneCell">
    <xdr:from>
      <xdr:col>6</xdr:col>
      <xdr:colOff>0</xdr:colOff>
      <xdr:row>133</xdr:row>
      <xdr:rowOff>0</xdr:rowOff>
    </xdr:from>
    <xdr:to>
      <xdr:col>6</xdr:col>
      <xdr:colOff>511810</xdr:colOff>
      <xdr:row>133</xdr:row>
      <xdr:rowOff>747395</xdr:rowOff>
    </xdr:to>
    <xdr:pic>
      <xdr:nvPicPr>
        <xdr:cNvPr id="128" name="Picture 73" descr="clip_image130181" hidden="1"/>
        <xdr:cNvPicPr>
          <a:picLocks noChangeAspect="1"/>
        </xdr:cNvPicPr>
      </xdr:nvPicPr>
      <xdr:blipFill>
        <a:blip r:embed="rId1"/>
        <a:stretch>
          <a:fillRect/>
        </a:stretch>
      </xdr:blipFill>
      <xdr:spPr>
        <a:xfrm>
          <a:off x="9945370" y="138999595"/>
          <a:ext cx="511810" cy="747395"/>
        </a:xfrm>
        <a:prstGeom prst="rect">
          <a:avLst/>
        </a:prstGeom>
        <a:noFill/>
        <a:ln w="9525">
          <a:noFill/>
        </a:ln>
      </xdr:spPr>
    </xdr:pic>
    <xdr:clientData/>
  </xdr:twoCellAnchor>
  <xdr:twoCellAnchor editAs="oneCell">
    <xdr:from>
      <xdr:col>6</xdr:col>
      <xdr:colOff>152400</xdr:colOff>
      <xdr:row>133</xdr:row>
      <xdr:rowOff>0</xdr:rowOff>
    </xdr:from>
    <xdr:to>
      <xdr:col>6</xdr:col>
      <xdr:colOff>686435</xdr:colOff>
      <xdr:row>133</xdr:row>
      <xdr:rowOff>747395</xdr:rowOff>
    </xdr:to>
    <xdr:pic>
      <xdr:nvPicPr>
        <xdr:cNvPr id="129" name="Picture 11" descr="clip_image130155" hidden="1"/>
        <xdr:cNvPicPr>
          <a:picLocks noChangeAspect="1"/>
        </xdr:cNvPicPr>
      </xdr:nvPicPr>
      <xdr:blipFill>
        <a:blip r:embed="rId1"/>
        <a:stretch>
          <a:fillRect/>
        </a:stretch>
      </xdr:blipFill>
      <xdr:spPr>
        <a:xfrm>
          <a:off x="10097770" y="138999595"/>
          <a:ext cx="534035" cy="747395"/>
        </a:xfrm>
        <a:prstGeom prst="rect">
          <a:avLst/>
        </a:prstGeom>
        <a:noFill/>
        <a:ln w="9525">
          <a:noFill/>
        </a:ln>
      </xdr:spPr>
    </xdr:pic>
    <xdr:clientData/>
  </xdr:twoCellAnchor>
  <xdr:twoCellAnchor editAs="oneCell">
    <xdr:from>
      <xdr:col>6</xdr:col>
      <xdr:colOff>190500</xdr:colOff>
      <xdr:row>133</xdr:row>
      <xdr:rowOff>0</xdr:rowOff>
    </xdr:from>
    <xdr:to>
      <xdr:col>6</xdr:col>
      <xdr:colOff>502920</xdr:colOff>
      <xdr:row>133</xdr:row>
      <xdr:rowOff>747395</xdr:rowOff>
    </xdr:to>
    <xdr:pic>
      <xdr:nvPicPr>
        <xdr:cNvPr id="130" name="Picture 75" descr="clip_image130183" hidden="1"/>
        <xdr:cNvPicPr>
          <a:picLocks noChangeAspect="1"/>
        </xdr:cNvPicPr>
      </xdr:nvPicPr>
      <xdr:blipFill>
        <a:blip r:embed="rId2"/>
        <a:stretch>
          <a:fillRect/>
        </a:stretch>
      </xdr:blipFill>
      <xdr:spPr>
        <a:xfrm>
          <a:off x="10135870" y="138999595"/>
          <a:ext cx="312420" cy="747395"/>
        </a:xfrm>
        <a:prstGeom prst="rect">
          <a:avLst/>
        </a:prstGeom>
        <a:noFill/>
        <a:ln w="9525">
          <a:noFill/>
        </a:ln>
      </xdr:spPr>
    </xdr:pic>
    <xdr:clientData/>
  </xdr:twoCellAnchor>
  <xdr:twoCellAnchor editAs="oneCell">
    <xdr:from>
      <xdr:col>6</xdr:col>
      <xdr:colOff>0</xdr:colOff>
      <xdr:row>145</xdr:row>
      <xdr:rowOff>0</xdr:rowOff>
    </xdr:from>
    <xdr:to>
      <xdr:col>6</xdr:col>
      <xdr:colOff>511810</xdr:colOff>
      <xdr:row>146</xdr:row>
      <xdr:rowOff>271145</xdr:rowOff>
    </xdr:to>
    <xdr:pic>
      <xdr:nvPicPr>
        <xdr:cNvPr id="146" name="Picture 73" descr="clip_image130181" hidden="1"/>
        <xdr:cNvPicPr>
          <a:picLocks noChangeAspect="1"/>
        </xdr:cNvPicPr>
      </xdr:nvPicPr>
      <xdr:blipFill>
        <a:blip r:embed="rId1"/>
        <a:stretch>
          <a:fillRect/>
        </a:stretch>
      </xdr:blipFill>
      <xdr:spPr>
        <a:xfrm>
          <a:off x="9945370" y="150826470"/>
          <a:ext cx="511810" cy="747395"/>
        </a:xfrm>
        <a:prstGeom prst="rect">
          <a:avLst/>
        </a:prstGeom>
        <a:noFill/>
        <a:ln w="9525">
          <a:noFill/>
        </a:ln>
      </xdr:spPr>
    </xdr:pic>
    <xdr:clientData/>
  </xdr:twoCellAnchor>
  <xdr:twoCellAnchor editAs="oneCell">
    <xdr:from>
      <xdr:col>6</xdr:col>
      <xdr:colOff>152400</xdr:colOff>
      <xdr:row>145</xdr:row>
      <xdr:rowOff>0</xdr:rowOff>
    </xdr:from>
    <xdr:to>
      <xdr:col>6</xdr:col>
      <xdr:colOff>686435</xdr:colOff>
      <xdr:row>146</xdr:row>
      <xdr:rowOff>271145</xdr:rowOff>
    </xdr:to>
    <xdr:pic>
      <xdr:nvPicPr>
        <xdr:cNvPr id="147" name="Picture 11" descr="clip_image130155" hidden="1"/>
        <xdr:cNvPicPr>
          <a:picLocks noChangeAspect="1"/>
        </xdr:cNvPicPr>
      </xdr:nvPicPr>
      <xdr:blipFill>
        <a:blip r:embed="rId1"/>
        <a:stretch>
          <a:fillRect/>
        </a:stretch>
      </xdr:blipFill>
      <xdr:spPr>
        <a:xfrm>
          <a:off x="10097770" y="150826470"/>
          <a:ext cx="534035" cy="747395"/>
        </a:xfrm>
        <a:prstGeom prst="rect">
          <a:avLst/>
        </a:prstGeom>
        <a:noFill/>
        <a:ln w="9525">
          <a:noFill/>
        </a:ln>
      </xdr:spPr>
    </xdr:pic>
    <xdr:clientData/>
  </xdr:twoCellAnchor>
  <xdr:twoCellAnchor editAs="oneCell">
    <xdr:from>
      <xdr:col>6</xdr:col>
      <xdr:colOff>190500</xdr:colOff>
      <xdr:row>145</xdr:row>
      <xdr:rowOff>0</xdr:rowOff>
    </xdr:from>
    <xdr:to>
      <xdr:col>6</xdr:col>
      <xdr:colOff>502920</xdr:colOff>
      <xdr:row>146</xdr:row>
      <xdr:rowOff>271145</xdr:rowOff>
    </xdr:to>
    <xdr:pic>
      <xdr:nvPicPr>
        <xdr:cNvPr id="148" name="Picture 75" descr="clip_image130183" hidden="1"/>
        <xdr:cNvPicPr>
          <a:picLocks noChangeAspect="1"/>
        </xdr:cNvPicPr>
      </xdr:nvPicPr>
      <xdr:blipFill>
        <a:blip r:embed="rId2"/>
        <a:stretch>
          <a:fillRect/>
        </a:stretch>
      </xdr:blipFill>
      <xdr:spPr>
        <a:xfrm>
          <a:off x="10135870" y="150826470"/>
          <a:ext cx="312420" cy="747395"/>
        </a:xfrm>
        <a:prstGeom prst="rect">
          <a:avLst/>
        </a:prstGeom>
        <a:noFill/>
        <a:ln w="9525">
          <a:noFill/>
        </a:ln>
      </xdr:spPr>
    </xdr:pic>
    <xdr:clientData/>
  </xdr:twoCellAnchor>
  <xdr:twoCellAnchor editAs="oneCell">
    <xdr:from>
      <xdr:col>6</xdr:col>
      <xdr:colOff>0</xdr:colOff>
      <xdr:row>149</xdr:row>
      <xdr:rowOff>0</xdr:rowOff>
    </xdr:from>
    <xdr:to>
      <xdr:col>6</xdr:col>
      <xdr:colOff>511810</xdr:colOff>
      <xdr:row>151</xdr:row>
      <xdr:rowOff>271145</xdr:rowOff>
    </xdr:to>
    <xdr:pic>
      <xdr:nvPicPr>
        <xdr:cNvPr id="281" name="Picture 73" descr="clip_image130181" hidden="1"/>
        <xdr:cNvPicPr>
          <a:picLocks noChangeAspect="1"/>
        </xdr:cNvPicPr>
      </xdr:nvPicPr>
      <xdr:blipFill>
        <a:blip r:embed="rId1"/>
        <a:stretch>
          <a:fillRect/>
        </a:stretch>
      </xdr:blipFill>
      <xdr:spPr>
        <a:xfrm>
          <a:off x="9945370" y="153318845"/>
          <a:ext cx="511810" cy="747395"/>
        </a:xfrm>
        <a:prstGeom prst="rect">
          <a:avLst/>
        </a:prstGeom>
        <a:noFill/>
        <a:ln w="9525">
          <a:noFill/>
        </a:ln>
      </xdr:spPr>
    </xdr:pic>
    <xdr:clientData/>
  </xdr:twoCellAnchor>
  <xdr:twoCellAnchor editAs="oneCell">
    <xdr:from>
      <xdr:col>6</xdr:col>
      <xdr:colOff>152400</xdr:colOff>
      <xdr:row>149</xdr:row>
      <xdr:rowOff>0</xdr:rowOff>
    </xdr:from>
    <xdr:to>
      <xdr:col>6</xdr:col>
      <xdr:colOff>686435</xdr:colOff>
      <xdr:row>151</xdr:row>
      <xdr:rowOff>271145</xdr:rowOff>
    </xdr:to>
    <xdr:pic>
      <xdr:nvPicPr>
        <xdr:cNvPr id="282" name="Picture 11" descr="clip_image130155" hidden="1"/>
        <xdr:cNvPicPr>
          <a:picLocks noChangeAspect="1"/>
        </xdr:cNvPicPr>
      </xdr:nvPicPr>
      <xdr:blipFill>
        <a:blip r:embed="rId1"/>
        <a:stretch>
          <a:fillRect/>
        </a:stretch>
      </xdr:blipFill>
      <xdr:spPr>
        <a:xfrm>
          <a:off x="10097770" y="153318845"/>
          <a:ext cx="534035" cy="747395"/>
        </a:xfrm>
        <a:prstGeom prst="rect">
          <a:avLst/>
        </a:prstGeom>
        <a:noFill/>
        <a:ln w="9525">
          <a:noFill/>
        </a:ln>
      </xdr:spPr>
    </xdr:pic>
    <xdr:clientData/>
  </xdr:twoCellAnchor>
  <xdr:twoCellAnchor editAs="oneCell">
    <xdr:from>
      <xdr:col>6</xdr:col>
      <xdr:colOff>190500</xdr:colOff>
      <xdr:row>149</xdr:row>
      <xdr:rowOff>0</xdr:rowOff>
    </xdr:from>
    <xdr:to>
      <xdr:col>6</xdr:col>
      <xdr:colOff>502920</xdr:colOff>
      <xdr:row>151</xdr:row>
      <xdr:rowOff>271145</xdr:rowOff>
    </xdr:to>
    <xdr:pic>
      <xdr:nvPicPr>
        <xdr:cNvPr id="283" name="Picture 75" descr="clip_image130183" hidden="1"/>
        <xdr:cNvPicPr>
          <a:picLocks noChangeAspect="1"/>
        </xdr:cNvPicPr>
      </xdr:nvPicPr>
      <xdr:blipFill>
        <a:blip r:embed="rId2"/>
        <a:stretch>
          <a:fillRect/>
        </a:stretch>
      </xdr:blipFill>
      <xdr:spPr>
        <a:xfrm>
          <a:off x="10135870" y="153318845"/>
          <a:ext cx="312420" cy="747395"/>
        </a:xfrm>
        <a:prstGeom prst="rect">
          <a:avLst/>
        </a:prstGeom>
        <a:noFill/>
        <a:ln w="9525">
          <a:noFill/>
        </a:ln>
      </xdr:spPr>
    </xdr:pic>
    <xdr:clientData/>
  </xdr:twoCellAnchor>
  <xdr:twoCellAnchor editAs="oneCell">
    <xdr:from>
      <xdr:col>6</xdr:col>
      <xdr:colOff>0</xdr:colOff>
      <xdr:row>161</xdr:row>
      <xdr:rowOff>0</xdr:rowOff>
    </xdr:from>
    <xdr:to>
      <xdr:col>6</xdr:col>
      <xdr:colOff>511810</xdr:colOff>
      <xdr:row>161</xdr:row>
      <xdr:rowOff>747395</xdr:rowOff>
    </xdr:to>
    <xdr:pic>
      <xdr:nvPicPr>
        <xdr:cNvPr id="290" name="Picture 73" descr="clip_image130181" hidden="1"/>
        <xdr:cNvPicPr>
          <a:picLocks noChangeAspect="1"/>
        </xdr:cNvPicPr>
      </xdr:nvPicPr>
      <xdr:blipFill>
        <a:blip r:embed="rId1"/>
        <a:stretch>
          <a:fillRect/>
        </a:stretch>
      </xdr:blipFill>
      <xdr:spPr>
        <a:xfrm>
          <a:off x="9945370" y="166660195"/>
          <a:ext cx="511810" cy="747395"/>
        </a:xfrm>
        <a:prstGeom prst="rect">
          <a:avLst/>
        </a:prstGeom>
        <a:noFill/>
        <a:ln w="9525">
          <a:noFill/>
        </a:ln>
      </xdr:spPr>
    </xdr:pic>
    <xdr:clientData/>
  </xdr:twoCellAnchor>
  <xdr:twoCellAnchor editAs="oneCell">
    <xdr:from>
      <xdr:col>6</xdr:col>
      <xdr:colOff>152400</xdr:colOff>
      <xdr:row>161</xdr:row>
      <xdr:rowOff>0</xdr:rowOff>
    </xdr:from>
    <xdr:to>
      <xdr:col>6</xdr:col>
      <xdr:colOff>686435</xdr:colOff>
      <xdr:row>161</xdr:row>
      <xdr:rowOff>747395</xdr:rowOff>
    </xdr:to>
    <xdr:pic>
      <xdr:nvPicPr>
        <xdr:cNvPr id="291" name="Picture 11" descr="clip_image130155" hidden="1"/>
        <xdr:cNvPicPr>
          <a:picLocks noChangeAspect="1"/>
        </xdr:cNvPicPr>
      </xdr:nvPicPr>
      <xdr:blipFill>
        <a:blip r:embed="rId1"/>
        <a:stretch>
          <a:fillRect/>
        </a:stretch>
      </xdr:blipFill>
      <xdr:spPr>
        <a:xfrm>
          <a:off x="10097770" y="166660195"/>
          <a:ext cx="534035" cy="747395"/>
        </a:xfrm>
        <a:prstGeom prst="rect">
          <a:avLst/>
        </a:prstGeom>
        <a:noFill/>
        <a:ln w="9525">
          <a:noFill/>
        </a:ln>
      </xdr:spPr>
    </xdr:pic>
    <xdr:clientData/>
  </xdr:twoCellAnchor>
  <xdr:twoCellAnchor editAs="oneCell">
    <xdr:from>
      <xdr:col>6</xdr:col>
      <xdr:colOff>190500</xdr:colOff>
      <xdr:row>161</xdr:row>
      <xdr:rowOff>0</xdr:rowOff>
    </xdr:from>
    <xdr:to>
      <xdr:col>6</xdr:col>
      <xdr:colOff>502920</xdr:colOff>
      <xdr:row>161</xdr:row>
      <xdr:rowOff>747395</xdr:rowOff>
    </xdr:to>
    <xdr:pic>
      <xdr:nvPicPr>
        <xdr:cNvPr id="292" name="Picture 75" descr="clip_image130183" hidden="1"/>
        <xdr:cNvPicPr>
          <a:picLocks noChangeAspect="1"/>
        </xdr:cNvPicPr>
      </xdr:nvPicPr>
      <xdr:blipFill>
        <a:blip r:embed="rId2"/>
        <a:stretch>
          <a:fillRect/>
        </a:stretch>
      </xdr:blipFill>
      <xdr:spPr>
        <a:xfrm>
          <a:off x="10135870" y="166660195"/>
          <a:ext cx="312420" cy="747395"/>
        </a:xfrm>
        <a:prstGeom prst="rect">
          <a:avLst/>
        </a:prstGeom>
        <a:noFill/>
        <a:ln w="9525">
          <a:noFill/>
        </a:ln>
      </xdr:spPr>
    </xdr:pic>
    <xdr:clientData/>
  </xdr:twoCellAnchor>
  <xdr:twoCellAnchor editAs="oneCell">
    <xdr:from>
      <xdr:col>6</xdr:col>
      <xdr:colOff>0</xdr:colOff>
      <xdr:row>164</xdr:row>
      <xdr:rowOff>0</xdr:rowOff>
    </xdr:from>
    <xdr:to>
      <xdr:col>6</xdr:col>
      <xdr:colOff>511810</xdr:colOff>
      <xdr:row>164</xdr:row>
      <xdr:rowOff>747395</xdr:rowOff>
    </xdr:to>
    <xdr:pic>
      <xdr:nvPicPr>
        <xdr:cNvPr id="317" name="Picture 73" descr="clip_image130181" hidden="1"/>
        <xdr:cNvPicPr>
          <a:picLocks noChangeAspect="1"/>
        </xdr:cNvPicPr>
      </xdr:nvPicPr>
      <xdr:blipFill>
        <a:blip r:embed="rId1"/>
        <a:stretch>
          <a:fillRect/>
        </a:stretch>
      </xdr:blipFill>
      <xdr:spPr>
        <a:xfrm>
          <a:off x="9945370" y="170889295"/>
          <a:ext cx="511810" cy="747395"/>
        </a:xfrm>
        <a:prstGeom prst="rect">
          <a:avLst/>
        </a:prstGeom>
        <a:noFill/>
        <a:ln w="9525">
          <a:noFill/>
        </a:ln>
      </xdr:spPr>
    </xdr:pic>
    <xdr:clientData/>
  </xdr:twoCellAnchor>
  <xdr:twoCellAnchor editAs="oneCell">
    <xdr:from>
      <xdr:col>6</xdr:col>
      <xdr:colOff>152400</xdr:colOff>
      <xdr:row>164</xdr:row>
      <xdr:rowOff>0</xdr:rowOff>
    </xdr:from>
    <xdr:to>
      <xdr:col>6</xdr:col>
      <xdr:colOff>686435</xdr:colOff>
      <xdr:row>164</xdr:row>
      <xdr:rowOff>747395</xdr:rowOff>
    </xdr:to>
    <xdr:pic>
      <xdr:nvPicPr>
        <xdr:cNvPr id="318" name="Picture 11" descr="clip_image130155" hidden="1"/>
        <xdr:cNvPicPr>
          <a:picLocks noChangeAspect="1"/>
        </xdr:cNvPicPr>
      </xdr:nvPicPr>
      <xdr:blipFill>
        <a:blip r:embed="rId1"/>
        <a:stretch>
          <a:fillRect/>
        </a:stretch>
      </xdr:blipFill>
      <xdr:spPr>
        <a:xfrm>
          <a:off x="10097770" y="170889295"/>
          <a:ext cx="534035" cy="747395"/>
        </a:xfrm>
        <a:prstGeom prst="rect">
          <a:avLst/>
        </a:prstGeom>
        <a:noFill/>
        <a:ln w="9525">
          <a:noFill/>
        </a:ln>
      </xdr:spPr>
    </xdr:pic>
    <xdr:clientData/>
  </xdr:twoCellAnchor>
  <xdr:twoCellAnchor editAs="oneCell">
    <xdr:from>
      <xdr:col>6</xdr:col>
      <xdr:colOff>190500</xdr:colOff>
      <xdr:row>164</xdr:row>
      <xdr:rowOff>0</xdr:rowOff>
    </xdr:from>
    <xdr:to>
      <xdr:col>6</xdr:col>
      <xdr:colOff>502920</xdr:colOff>
      <xdr:row>164</xdr:row>
      <xdr:rowOff>747395</xdr:rowOff>
    </xdr:to>
    <xdr:pic>
      <xdr:nvPicPr>
        <xdr:cNvPr id="319" name="Picture 75" descr="clip_image130183" hidden="1"/>
        <xdr:cNvPicPr>
          <a:picLocks noChangeAspect="1"/>
        </xdr:cNvPicPr>
      </xdr:nvPicPr>
      <xdr:blipFill>
        <a:blip r:embed="rId2"/>
        <a:stretch>
          <a:fillRect/>
        </a:stretch>
      </xdr:blipFill>
      <xdr:spPr>
        <a:xfrm>
          <a:off x="10135870" y="170889295"/>
          <a:ext cx="312420" cy="747395"/>
        </a:xfrm>
        <a:prstGeom prst="rect">
          <a:avLst/>
        </a:prstGeom>
        <a:noFill/>
        <a:ln w="9525">
          <a:noFill/>
        </a:ln>
      </xdr:spPr>
    </xdr:pic>
    <xdr:clientData/>
  </xdr:twoCellAnchor>
  <xdr:twoCellAnchor editAs="oneCell">
    <xdr:from>
      <xdr:col>6</xdr:col>
      <xdr:colOff>0</xdr:colOff>
      <xdr:row>146</xdr:row>
      <xdr:rowOff>0</xdr:rowOff>
    </xdr:from>
    <xdr:to>
      <xdr:col>6</xdr:col>
      <xdr:colOff>511810</xdr:colOff>
      <xdr:row>146</xdr:row>
      <xdr:rowOff>747395</xdr:rowOff>
    </xdr:to>
    <xdr:pic>
      <xdr:nvPicPr>
        <xdr:cNvPr id="326" name="Picture 73" descr="clip_image130181" hidden="1"/>
        <xdr:cNvPicPr>
          <a:picLocks noChangeAspect="1"/>
        </xdr:cNvPicPr>
      </xdr:nvPicPr>
      <xdr:blipFill>
        <a:blip r:embed="rId1"/>
        <a:stretch>
          <a:fillRect/>
        </a:stretch>
      </xdr:blipFill>
      <xdr:spPr>
        <a:xfrm>
          <a:off x="9945370" y="151302720"/>
          <a:ext cx="511810" cy="747395"/>
        </a:xfrm>
        <a:prstGeom prst="rect">
          <a:avLst/>
        </a:prstGeom>
        <a:noFill/>
        <a:ln w="9525">
          <a:noFill/>
        </a:ln>
      </xdr:spPr>
    </xdr:pic>
    <xdr:clientData/>
  </xdr:twoCellAnchor>
  <xdr:twoCellAnchor editAs="oneCell">
    <xdr:from>
      <xdr:col>6</xdr:col>
      <xdr:colOff>152400</xdr:colOff>
      <xdr:row>146</xdr:row>
      <xdr:rowOff>0</xdr:rowOff>
    </xdr:from>
    <xdr:to>
      <xdr:col>6</xdr:col>
      <xdr:colOff>686435</xdr:colOff>
      <xdr:row>146</xdr:row>
      <xdr:rowOff>747395</xdr:rowOff>
    </xdr:to>
    <xdr:pic>
      <xdr:nvPicPr>
        <xdr:cNvPr id="327" name="Picture 11" descr="clip_image130155" hidden="1"/>
        <xdr:cNvPicPr>
          <a:picLocks noChangeAspect="1"/>
        </xdr:cNvPicPr>
      </xdr:nvPicPr>
      <xdr:blipFill>
        <a:blip r:embed="rId1"/>
        <a:stretch>
          <a:fillRect/>
        </a:stretch>
      </xdr:blipFill>
      <xdr:spPr>
        <a:xfrm>
          <a:off x="10097770" y="151302720"/>
          <a:ext cx="534035" cy="747395"/>
        </a:xfrm>
        <a:prstGeom prst="rect">
          <a:avLst/>
        </a:prstGeom>
        <a:noFill/>
        <a:ln w="9525">
          <a:noFill/>
        </a:ln>
      </xdr:spPr>
    </xdr:pic>
    <xdr:clientData/>
  </xdr:twoCellAnchor>
  <xdr:twoCellAnchor editAs="oneCell">
    <xdr:from>
      <xdr:col>6</xdr:col>
      <xdr:colOff>190500</xdr:colOff>
      <xdr:row>146</xdr:row>
      <xdr:rowOff>0</xdr:rowOff>
    </xdr:from>
    <xdr:to>
      <xdr:col>6</xdr:col>
      <xdr:colOff>502920</xdr:colOff>
      <xdr:row>146</xdr:row>
      <xdr:rowOff>747395</xdr:rowOff>
    </xdr:to>
    <xdr:pic>
      <xdr:nvPicPr>
        <xdr:cNvPr id="328" name="Picture 75" descr="clip_image130183" hidden="1"/>
        <xdr:cNvPicPr>
          <a:picLocks noChangeAspect="1"/>
        </xdr:cNvPicPr>
      </xdr:nvPicPr>
      <xdr:blipFill>
        <a:blip r:embed="rId2"/>
        <a:stretch>
          <a:fillRect/>
        </a:stretch>
      </xdr:blipFill>
      <xdr:spPr>
        <a:xfrm>
          <a:off x="10135870" y="151302720"/>
          <a:ext cx="312420" cy="747395"/>
        </a:xfrm>
        <a:prstGeom prst="rect">
          <a:avLst/>
        </a:prstGeom>
        <a:noFill/>
        <a:ln w="9525">
          <a:noFill/>
        </a:ln>
      </xdr:spPr>
    </xdr:pic>
    <xdr:clientData/>
  </xdr:twoCellAnchor>
  <xdr:twoCellAnchor editAs="oneCell">
    <xdr:from>
      <xdr:col>6</xdr:col>
      <xdr:colOff>0</xdr:colOff>
      <xdr:row>147</xdr:row>
      <xdr:rowOff>0</xdr:rowOff>
    </xdr:from>
    <xdr:to>
      <xdr:col>6</xdr:col>
      <xdr:colOff>511810</xdr:colOff>
      <xdr:row>147</xdr:row>
      <xdr:rowOff>747395</xdr:rowOff>
    </xdr:to>
    <xdr:pic>
      <xdr:nvPicPr>
        <xdr:cNvPr id="344" name="Picture 73" descr="clip_image130181" hidden="1"/>
        <xdr:cNvPicPr>
          <a:picLocks noChangeAspect="1"/>
        </xdr:cNvPicPr>
      </xdr:nvPicPr>
      <xdr:blipFill>
        <a:blip r:embed="rId1"/>
        <a:stretch>
          <a:fillRect/>
        </a:stretch>
      </xdr:blipFill>
      <xdr:spPr>
        <a:xfrm>
          <a:off x="9945370" y="152191720"/>
          <a:ext cx="511810" cy="747395"/>
        </a:xfrm>
        <a:prstGeom prst="rect">
          <a:avLst/>
        </a:prstGeom>
        <a:noFill/>
        <a:ln w="9525">
          <a:noFill/>
        </a:ln>
      </xdr:spPr>
    </xdr:pic>
    <xdr:clientData/>
  </xdr:twoCellAnchor>
  <xdr:twoCellAnchor editAs="oneCell">
    <xdr:from>
      <xdr:col>6</xdr:col>
      <xdr:colOff>152400</xdr:colOff>
      <xdr:row>147</xdr:row>
      <xdr:rowOff>0</xdr:rowOff>
    </xdr:from>
    <xdr:to>
      <xdr:col>6</xdr:col>
      <xdr:colOff>686435</xdr:colOff>
      <xdr:row>147</xdr:row>
      <xdr:rowOff>747395</xdr:rowOff>
    </xdr:to>
    <xdr:pic>
      <xdr:nvPicPr>
        <xdr:cNvPr id="345" name="Picture 11" descr="clip_image130155" hidden="1"/>
        <xdr:cNvPicPr>
          <a:picLocks noChangeAspect="1"/>
        </xdr:cNvPicPr>
      </xdr:nvPicPr>
      <xdr:blipFill>
        <a:blip r:embed="rId1"/>
        <a:stretch>
          <a:fillRect/>
        </a:stretch>
      </xdr:blipFill>
      <xdr:spPr>
        <a:xfrm>
          <a:off x="10097770" y="152191720"/>
          <a:ext cx="534035" cy="747395"/>
        </a:xfrm>
        <a:prstGeom prst="rect">
          <a:avLst/>
        </a:prstGeom>
        <a:noFill/>
        <a:ln w="9525">
          <a:noFill/>
        </a:ln>
      </xdr:spPr>
    </xdr:pic>
    <xdr:clientData/>
  </xdr:twoCellAnchor>
  <xdr:twoCellAnchor editAs="oneCell">
    <xdr:from>
      <xdr:col>6</xdr:col>
      <xdr:colOff>190500</xdr:colOff>
      <xdr:row>147</xdr:row>
      <xdr:rowOff>0</xdr:rowOff>
    </xdr:from>
    <xdr:to>
      <xdr:col>6</xdr:col>
      <xdr:colOff>502920</xdr:colOff>
      <xdr:row>147</xdr:row>
      <xdr:rowOff>747395</xdr:rowOff>
    </xdr:to>
    <xdr:pic>
      <xdr:nvPicPr>
        <xdr:cNvPr id="346" name="Picture 75" descr="clip_image130183" hidden="1"/>
        <xdr:cNvPicPr>
          <a:picLocks noChangeAspect="1"/>
        </xdr:cNvPicPr>
      </xdr:nvPicPr>
      <xdr:blipFill>
        <a:blip r:embed="rId2"/>
        <a:stretch>
          <a:fillRect/>
        </a:stretch>
      </xdr:blipFill>
      <xdr:spPr>
        <a:xfrm>
          <a:off x="10135870" y="152191720"/>
          <a:ext cx="312420" cy="747395"/>
        </a:xfrm>
        <a:prstGeom prst="rect">
          <a:avLst/>
        </a:prstGeom>
        <a:noFill/>
        <a:ln w="9525">
          <a:noFill/>
        </a:ln>
      </xdr:spPr>
    </xdr:pic>
    <xdr:clientData/>
  </xdr:twoCellAnchor>
  <xdr:twoCellAnchor editAs="oneCell">
    <xdr:from>
      <xdr:col>6</xdr:col>
      <xdr:colOff>0</xdr:colOff>
      <xdr:row>175</xdr:row>
      <xdr:rowOff>0</xdr:rowOff>
    </xdr:from>
    <xdr:to>
      <xdr:col>6</xdr:col>
      <xdr:colOff>511810</xdr:colOff>
      <xdr:row>175</xdr:row>
      <xdr:rowOff>747395</xdr:rowOff>
    </xdr:to>
    <xdr:pic>
      <xdr:nvPicPr>
        <xdr:cNvPr id="389" name="Picture 73" descr="clip_image130181" hidden="1"/>
        <xdr:cNvPicPr>
          <a:picLocks noChangeAspect="1"/>
        </xdr:cNvPicPr>
      </xdr:nvPicPr>
      <xdr:blipFill>
        <a:blip r:embed="rId1"/>
        <a:stretch>
          <a:fillRect/>
        </a:stretch>
      </xdr:blipFill>
      <xdr:spPr>
        <a:xfrm>
          <a:off x="9945370" y="179480845"/>
          <a:ext cx="511810" cy="747395"/>
        </a:xfrm>
        <a:prstGeom prst="rect">
          <a:avLst/>
        </a:prstGeom>
        <a:noFill/>
        <a:ln w="9525">
          <a:noFill/>
        </a:ln>
      </xdr:spPr>
    </xdr:pic>
    <xdr:clientData/>
  </xdr:twoCellAnchor>
  <xdr:twoCellAnchor editAs="oneCell">
    <xdr:from>
      <xdr:col>6</xdr:col>
      <xdr:colOff>152400</xdr:colOff>
      <xdr:row>175</xdr:row>
      <xdr:rowOff>0</xdr:rowOff>
    </xdr:from>
    <xdr:to>
      <xdr:col>6</xdr:col>
      <xdr:colOff>686435</xdr:colOff>
      <xdr:row>175</xdr:row>
      <xdr:rowOff>747395</xdr:rowOff>
    </xdr:to>
    <xdr:pic>
      <xdr:nvPicPr>
        <xdr:cNvPr id="390" name="Picture 11" descr="clip_image130155" hidden="1"/>
        <xdr:cNvPicPr>
          <a:picLocks noChangeAspect="1"/>
        </xdr:cNvPicPr>
      </xdr:nvPicPr>
      <xdr:blipFill>
        <a:blip r:embed="rId1"/>
        <a:stretch>
          <a:fillRect/>
        </a:stretch>
      </xdr:blipFill>
      <xdr:spPr>
        <a:xfrm>
          <a:off x="10097770" y="179480845"/>
          <a:ext cx="534035" cy="747395"/>
        </a:xfrm>
        <a:prstGeom prst="rect">
          <a:avLst/>
        </a:prstGeom>
        <a:noFill/>
        <a:ln w="9525">
          <a:noFill/>
        </a:ln>
      </xdr:spPr>
    </xdr:pic>
    <xdr:clientData/>
  </xdr:twoCellAnchor>
  <xdr:twoCellAnchor editAs="oneCell">
    <xdr:from>
      <xdr:col>6</xdr:col>
      <xdr:colOff>190500</xdr:colOff>
      <xdr:row>175</xdr:row>
      <xdr:rowOff>0</xdr:rowOff>
    </xdr:from>
    <xdr:to>
      <xdr:col>6</xdr:col>
      <xdr:colOff>502920</xdr:colOff>
      <xdr:row>175</xdr:row>
      <xdr:rowOff>747395</xdr:rowOff>
    </xdr:to>
    <xdr:pic>
      <xdr:nvPicPr>
        <xdr:cNvPr id="391" name="Picture 75" descr="clip_image130183" hidden="1"/>
        <xdr:cNvPicPr>
          <a:picLocks noChangeAspect="1"/>
        </xdr:cNvPicPr>
      </xdr:nvPicPr>
      <xdr:blipFill>
        <a:blip r:embed="rId2"/>
        <a:stretch>
          <a:fillRect/>
        </a:stretch>
      </xdr:blipFill>
      <xdr:spPr>
        <a:xfrm>
          <a:off x="10135870" y="179480845"/>
          <a:ext cx="312420" cy="747395"/>
        </a:xfrm>
        <a:prstGeom prst="rect">
          <a:avLst/>
        </a:prstGeom>
        <a:noFill/>
        <a:ln w="9525">
          <a:noFill/>
        </a:ln>
      </xdr:spPr>
    </xdr:pic>
    <xdr:clientData/>
  </xdr:twoCellAnchor>
  <xdr:twoCellAnchor editAs="oneCell">
    <xdr:from>
      <xdr:col>6</xdr:col>
      <xdr:colOff>0</xdr:colOff>
      <xdr:row>175</xdr:row>
      <xdr:rowOff>0</xdr:rowOff>
    </xdr:from>
    <xdr:to>
      <xdr:col>6</xdr:col>
      <xdr:colOff>511810</xdr:colOff>
      <xdr:row>175</xdr:row>
      <xdr:rowOff>775970</xdr:rowOff>
    </xdr:to>
    <xdr:pic>
      <xdr:nvPicPr>
        <xdr:cNvPr id="416" name="Picture 73" descr="clip_image130181" hidden="1"/>
        <xdr:cNvPicPr>
          <a:picLocks noChangeAspect="1"/>
        </xdr:cNvPicPr>
      </xdr:nvPicPr>
      <xdr:blipFill>
        <a:blip r:embed="rId1"/>
        <a:stretch>
          <a:fillRect/>
        </a:stretch>
      </xdr:blipFill>
      <xdr:spPr>
        <a:xfrm>
          <a:off x="9945370" y="179480845"/>
          <a:ext cx="511810" cy="775970"/>
        </a:xfrm>
        <a:prstGeom prst="rect">
          <a:avLst/>
        </a:prstGeom>
        <a:noFill/>
        <a:ln w="9525">
          <a:noFill/>
        </a:ln>
      </xdr:spPr>
    </xdr:pic>
    <xdr:clientData/>
  </xdr:twoCellAnchor>
  <xdr:twoCellAnchor editAs="oneCell">
    <xdr:from>
      <xdr:col>6</xdr:col>
      <xdr:colOff>152400</xdr:colOff>
      <xdr:row>175</xdr:row>
      <xdr:rowOff>0</xdr:rowOff>
    </xdr:from>
    <xdr:to>
      <xdr:col>6</xdr:col>
      <xdr:colOff>686435</xdr:colOff>
      <xdr:row>175</xdr:row>
      <xdr:rowOff>775970</xdr:rowOff>
    </xdr:to>
    <xdr:pic>
      <xdr:nvPicPr>
        <xdr:cNvPr id="417" name="Picture 11" descr="clip_image130155" hidden="1"/>
        <xdr:cNvPicPr>
          <a:picLocks noChangeAspect="1"/>
        </xdr:cNvPicPr>
      </xdr:nvPicPr>
      <xdr:blipFill>
        <a:blip r:embed="rId1"/>
        <a:stretch>
          <a:fillRect/>
        </a:stretch>
      </xdr:blipFill>
      <xdr:spPr>
        <a:xfrm>
          <a:off x="10097770" y="179480845"/>
          <a:ext cx="534035" cy="775970"/>
        </a:xfrm>
        <a:prstGeom prst="rect">
          <a:avLst/>
        </a:prstGeom>
        <a:noFill/>
        <a:ln w="9525">
          <a:noFill/>
        </a:ln>
      </xdr:spPr>
    </xdr:pic>
    <xdr:clientData/>
  </xdr:twoCellAnchor>
  <xdr:twoCellAnchor editAs="oneCell">
    <xdr:from>
      <xdr:col>6</xdr:col>
      <xdr:colOff>190500</xdr:colOff>
      <xdr:row>175</xdr:row>
      <xdr:rowOff>0</xdr:rowOff>
    </xdr:from>
    <xdr:to>
      <xdr:col>6</xdr:col>
      <xdr:colOff>502920</xdr:colOff>
      <xdr:row>175</xdr:row>
      <xdr:rowOff>775970</xdr:rowOff>
    </xdr:to>
    <xdr:pic>
      <xdr:nvPicPr>
        <xdr:cNvPr id="418" name="Picture 75" descr="clip_image130183" hidden="1"/>
        <xdr:cNvPicPr>
          <a:picLocks noChangeAspect="1"/>
        </xdr:cNvPicPr>
      </xdr:nvPicPr>
      <xdr:blipFill>
        <a:blip r:embed="rId2"/>
        <a:stretch>
          <a:fillRect/>
        </a:stretch>
      </xdr:blipFill>
      <xdr:spPr>
        <a:xfrm>
          <a:off x="10135870" y="179480845"/>
          <a:ext cx="312420" cy="7759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69"/>
  <sheetViews>
    <sheetView workbookViewId="0">
      <pane ySplit="5" topLeftCell="A6" activePane="bottomLeft" state="frozen"/>
      <selection/>
      <selection pane="bottomLeft" activeCell="F52" sqref="F52"/>
    </sheetView>
  </sheetViews>
  <sheetFormatPr defaultColWidth="9" defaultRowHeight="12"/>
  <cols>
    <col min="1" max="1" width="5.75" style="87" customWidth="1"/>
    <col min="2" max="2" width="23.75" style="89" customWidth="1"/>
    <col min="3" max="3" width="9.875" style="87" customWidth="1"/>
    <col min="4" max="4" width="8.75" style="87" customWidth="1"/>
    <col min="5" max="5" width="9.875" style="87" customWidth="1"/>
    <col min="6" max="10" width="10.375" style="87" customWidth="1"/>
    <col min="11" max="11" width="13" style="87" customWidth="1"/>
    <col min="12" max="13" width="9" style="87"/>
    <col min="14" max="14" width="12.625" style="87"/>
    <col min="15" max="16384" width="9" style="87"/>
  </cols>
  <sheetData>
    <row r="1" s="87" customFormat="1" ht="25" customHeight="1" spans="1:11">
      <c r="A1" s="90" t="s">
        <v>0</v>
      </c>
      <c r="B1" s="90"/>
      <c r="C1" s="91"/>
      <c r="D1" s="91"/>
      <c r="E1" s="91"/>
      <c r="F1" s="91"/>
      <c r="G1" s="91"/>
      <c r="H1" s="91"/>
      <c r="I1" s="91"/>
      <c r="J1" s="91"/>
      <c r="K1" s="91"/>
    </row>
    <row r="2" s="87" customFormat="1" ht="54" customHeight="1" spans="1:11">
      <c r="A2" s="92" t="s">
        <v>1</v>
      </c>
      <c r="B2" s="93"/>
      <c r="C2" s="92"/>
      <c r="D2" s="92"/>
      <c r="E2" s="92"/>
      <c r="F2" s="92"/>
      <c r="G2" s="92"/>
      <c r="H2" s="92"/>
      <c r="I2" s="92"/>
      <c r="J2" s="92"/>
      <c r="K2" s="92"/>
    </row>
    <row r="3" s="88" customFormat="1" ht="24" customHeight="1" spans="1:11">
      <c r="A3" s="94" t="s">
        <v>2</v>
      </c>
      <c r="B3" s="94" t="s">
        <v>3</v>
      </c>
      <c r="C3" s="95" t="s">
        <v>4</v>
      </c>
      <c r="D3" s="95" t="s">
        <v>5</v>
      </c>
      <c r="E3" s="95"/>
      <c r="F3" s="95"/>
      <c r="G3" s="95"/>
      <c r="H3" s="95"/>
      <c r="I3" s="95"/>
      <c r="J3" s="95"/>
      <c r="K3" s="95"/>
    </row>
    <row r="4" s="88" customFormat="1" ht="22" customHeight="1" spans="1:11">
      <c r="A4" s="96"/>
      <c r="B4" s="96"/>
      <c r="C4" s="95"/>
      <c r="D4" s="95" t="s">
        <v>6</v>
      </c>
      <c r="E4" s="97"/>
      <c r="F4" s="97" t="s">
        <v>7</v>
      </c>
      <c r="G4" s="97"/>
      <c r="H4" s="97"/>
      <c r="I4" s="97"/>
      <c r="J4" s="97"/>
      <c r="K4" s="98" t="s">
        <v>8</v>
      </c>
    </row>
    <row r="5" s="88" customFormat="1" ht="53" customHeight="1" spans="1:11">
      <c r="A5" s="99"/>
      <c r="B5" s="99"/>
      <c r="C5" s="95"/>
      <c r="D5" s="95"/>
      <c r="E5" s="95" t="s">
        <v>9</v>
      </c>
      <c r="F5" s="100" t="s">
        <v>10</v>
      </c>
      <c r="G5" s="100" t="s">
        <v>11</v>
      </c>
      <c r="H5" s="100" t="s">
        <v>12</v>
      </c>
      <c r="I5" s="100" t="s">
        <v>13</v>
      </c>
      <c r="J5" s="100" t="s">
        <v>14</v>
      </c>
      <c r="K5" s="98"/>
    </row>
    <row r="6" s="88" customFormat="1" ht="20" customHeight="1" spans="1:11">
      <c r="A6" s="101"/>
      <c r="B6" s="102" t="s">
        <v>15</v>
      </c>
      <c r="C6" s="101">
        <f>C7+C32+C41+C55+C57+C62+C65+C67</f>
        <v>116</v>
      </c>
      <c r="D6" s="101">
        <f t="shared" ref="D6:K6" si="0">D7+D32+D41+D55+D57+D62+D65+D67</f>
        <v>18571.8</v>
      </c>
      <c r="E6" s="101">
        <f t="shared" si="0"/>
        <v>11321.8</v>
      </c>
      <c r="F6" s="101">
        <f t="shared" si="0"/>
        <v>6515.8</v>
      </c>
      <c r="G6" s="101">
        <f t="shared" si="0"/>
        <v>808</v>
      </c>
      <c r="H6" s="101">
        <f t="shared" si="0"/>
        <v>980</v>
      </c>
      <c r="I6" s="101">
        <f t="shared" si="0"/>
        <v>320</v>
      </c>
      <c r="J6" s="101">
        <f t="shared" si="0"/>
        <v>2698</v>
      </c>
      <c r="K6" s="101">
        <f t="shared" si="0"/>
        <v>7250</v>
      </c>
    </row>
    <row r="7" s="88" customFormat="1" ht="20" customHeight="1" spans="1:11">
      <c r="A7" s="101">
        <v>1</v>
      </c>
      <c r="B7" s="103" t="s">
        <v>16</v>
      </c>
      <c r="C7" s="101">
        <f>C8+C14+C19+C22+C27+C30+C31</f>
        <v>54</v>
      </c>
      <c r="D7" s="101">
        <f t="shared" ref="D7:D38" si="1">E7+K7</f>
        <v>13720</v>
      </c>
      <c r="E7" s="101">
        <f t="shared" ref="E7:E38" si="2">F7+G7+H7+I7+J7</f>
        <v>7218</v>
      </c>
      <c r="F7" s="101">
        <f t="shared" ref="F7:K7" si="3">F8+F14+F19+F22+F27+F30+F31</f>
        <v>4200</v>
      </c>
      <c r="G7" s="101">
        <f t="shared" si="3"/>
        <v>738</v>
      </c>
      <c r="H7" s="101">
        <f t="shared" si="3"/>
        <v>790</v>
      </c>
      <c r="I7" s="101">
        <f t="shared" si="3"/>
        <v>0</v>
      </c>
      <c r="J7" s="101">
        <f t="shared" si="3"/>
        <v>1490</v>
      </c>
      <c r="K7" s="101">
        <f t="shared" si="3"/>
        <v>6502</v>
      </c>
    </row>
    <row r="8" s="88" customFormat="1" ht="20" customHeight="1" spans="1:11">
      <c r="A8" s="101">
        <v>2</v>
      </c>
      <c r="B8" s="104" t="s">
        <v>17</v>
      </c>
      <c r="C8" s="101">
        <f>C9+C10+C11+C12+C13</f>
        <v>23</v>
      </c>
      <c r="D8" s="101">
        <f t="shared" si="1"/>
        <v>6692</v>
      </c>
      <c r="E8" s="101">
        <f t="shared" si="2"/>
        <v>3100</v>
      </c>
      <c r="F8" s="101">
        <f t="shared" ref="F8:K8" si="4">F9+F10+F11+F12+F13</f>
        <v>1440</v>
      </c>
      <c r="G8" s="101">
        <f t="shared" si="4"/>
        <v>670</v>
      </c>
      <c r="H8" s="101">
        <f t="shared" si="4"/>
        <v>380</v>
      </c>
      <c r="I8" s="101">
        <f t="shared" si="4"/>
        <v>0</v>
      </c>
      <c r="J8" s="101">
        <f t="shared" si="4"/>
        <v>610</v>
      </c>
      <c r="K8" s="101">
        <f t="shared" si="4"/>
        <v>3592</v>
      </c>
    </row>
    <row r="9" s="88" customFormat="1" ht="20" customHeight="1" spans="1:11">
      <c r="A9" s="101">
        <v>3</v>
      </c>
      <c r="B9" s="104" t="s">
        <v>18</v>
      </c>
      <c r="C9" s="101">
        <v>6</v>
      </c>
      <c r="D9" s="101">
        <f t="shared" si="1"/>
        <v>1832</v>
      </c>
      <c r="E9" s="101">
        <f t="shared" si="2"/>
        <v>960</v>
      </c>
      <c r="F9" s="56">
        <v>540</v>
      </c>
      <c r="G9" s="56">
        <v>120</v>
      </c>
      <c r="H9" s="56"/>
      <c r="I9" s="56"/>
      <c r="J9" s="56">
        <v>300</v>
      </c>
      <c r="K9" s="56">
        <v>872</v>
      </c>
    </row>
    <row r="10" s="88" customFormat="1" ht="20" customHeight="1" spans="1:11">
      <c r="A10" s="101">
        <v>4</v>
      </c>
      <c r="B10" s="104" t="s">
        <v>19</v>
      </c>
      <c r="C10" s="101">
        <v>3</v>
      </c>
      <c r="D10" s="101">
        <f t="shared" si="1"/>
        <v>700</v>
      </c>
      <c r="E10" s="101">
        <f t="shared" si="2"/>
        <v>420</v>
      </c>
      <c r="F10" s="105">
        <v>420</v>
      </c>
      <c r="G10" s="105"/>
      <c r="H10" s="105"/>
      <c r="I10" s="105"/>
      <c r="J10" s="105"/>
      <c r="K10" s="105">
        <v>280</v>
      </c>
    </row>
    <row r="11" s="88" customFormat="1" ht="20" customHeight="1" spans="1:11">
      <c r="A11" s="101">
        <v>5</v>
      </c>
      <c r="B11" s="104" t="s">
        <v>20</v>
      </c>
      <c r="C11" s="101"/>
      <c r="D11" s="101"/>
      <c r="E11" s="101"/>
      <c r="F11" s="106"/>
      <c r="G11" s="106"/>
      <c r="H11" s="106"/>
      <c r="I11" s="106"/>
      <c r="J11" s="106"/>
      <c r="K11" s="106"/>
    </row>
    <row r="12" s="88" customFormat="1" ht="20" customHeight="1" spans="1:11">
      <c r="A12" s="101">
        <v>6</v>
      </c>
      <c r="B12" s="104" t="s">
        <v>21</v>
      </c>
      <c r="C12" s="101">
        <v>3</v>
      </c>
      <c r="D12" s="101">
        <f t="shared" si="1"/>
        <v>1590</v>
      </c>
      <c r="E12" s="101">
        <f t="shared" si="2"/>
        <v>290</v>
      </c>
      <c r="F12" s="107">
        <v>290</v>
      </c>
      <c r="G12" s="107"/>
      <c r="H12" s="107"/>
      <c r="I12" s="107"/>
      <c r="J12" s="107"/>
      <c r="K12" s="108">
        <v>1300</v>
      </c>
    </row>
    <row r="13" s="88" customFormat="1" ht="20" customHeight="1" spans="1:11">
      <c r="A13" s="101">
        <v>7</v>
      </c>
      <c r="B13" s="104" t="s">
        <v>22</v>
      </c>
      <c r="C13" s="101">
        <v>11</v>
      </c>
      <c r="D13" s="101">
        <f t="shared" si="1"/>
        <v>2570</v>
      </c>
      <c r="E13" s="101">
        <f t="shared" si="2"/>
        <v>1430</v>
      </c>
      <c r="F13" s="108">
        <v>190</v>
      </c>
      <c r="G13" s="108">
        <v>550</v>
      </c>
      <c r="H13" s="108">
        <v>380</v>
      </c>
      <c r="I13" s="108">
        <v>0</v>
      </c>
      <c r="J13" s="108">
        <v>310</v>
      </c>
      <c r="K13" s="108">
        <v>1140</v>
      </c>
    </row>
    <row r="14" s="88" customFormat="1" ht="20" customHeight="1" spans="1:11">
      <c r="A14" s="101">
        <v>8</v>
      </c>
      <c r="B14" s="104" t="s">
        <v>23</v>
      </c>
      <c r="C14" s="101">
        <f>C16+C18</f>
        <v>12</v>
      </c>
      <c r="D14" s="101">
        <f t="shared" si="1"/>
        <v>4805</v>
      </c>
      <c r="E14" s="101">
        <f t="shared" si="2"/>
        <v>1895</v>
      </c>
      <c r="F14" s="101">
        <f t="shared" ref="F14:K14" si="5">F15+F16+F17+F18</f>
        <v>725</v>
      </c>
      <c r="G14" s="101">
        <f t="shared" si="5"/>
        <v>40</v>
      </c>
      <c r="H14" s="101">
        <f t="shared" si="5"/>
        <v>410</v>
      </c>
      <c r="I14" s="101">
        <f t="shared" si="5"/>
        <v>0</v>
      </c>
      <c r="J14" s="101">
        <f t="shared" si="5"/>
        <v>720</v>
      </c>
      <c r="K14" s="101">
        <f t="shared" si="5"/>
        <v>2910</v>
      </c>
    </row>
    <row r="15" s="88" customFormat="1" ht="30" customHeight="1" spans="1:11">
      <c r="A15" s="101">
        <v>9</v>
      </c>
      <c r="B15" s="104" t="s">
        <v>24</v>
      </c>
      <c r="C15" s="105"/>
      <c r="D15" s="101"/>
      <c r="E15" s="101"/>
      <c r="F15" s="109"/>
      <c r="G15" s="109"/>
      <c r="H15" s="109"/>
      <c r="I15" s="109"/>
      <c r="J15" s="109"/>
      <c r="K15" s="106"/>
    </row>
    <row r="16" s="88" customFormat="1" ht="20" customHeight="1" spans="1:11">
      <c r="A16" s="101">
        <v>10</v>
      </c>
      <c r="B16" s="104" t="s">
        <v>25</v>
      </c>
      <c r="C16" s="105">
        <v>11</v>
      </c>
      <c r="D16" s="101">
        <f t="shared" si="1"/>
        <v>4715</v>
      </c>
      <c r="E16" s="101">
        <f t="shared" si="2"/>
        <v>1855</v>
      </c>
      <c r="F16" s="109">
        <v>725</v>
      </c>
      <c r="G16" s="109">
        <v>0</v>
      </c>
      <c r="H16" s="109">
        <v>410</v>
      </c>
      <c r="I16" s="109">
        <v>0</v>
      </c>
      <c r="J16" s="109">
        <v>720</v>
      </c>
      <c r="K16" s="106">
        <v>2860</v>
      </c>
    </row>
    <row r="17" s="88" customFormat="1" ht="20" customHeight="1" spans="1:11">
      <c r="A17" s="101">
        <v>11</v>
      </c>
      <c r="B17" s="56" t="s">
        <v>26</v>
      </c>
      <c r="C17" s="105"/>
      <c r="D17" s="101"/>
      <c r="E17" s="101"/>
      <c r="F17" s="109"/>
      <c r="G17" s="109"/>
      <c r="H17" s="109"/>
      <c r="I17" s="109"/>
      <c r="J17" s="109"/>
      <c r="K17" s="106"/>
    </row>
    <row r="18" s="88" customFormat="1" ht="20" customHeight="1" spans="1:11">
      <c r="A18" s="101">
        <v>12</v>
      </c>
      <c r="B18" s="104" t="s">
        <v>27</v>
      </c>
      <c r="C18" s="105">
        <v>1</v>
      </c>
      <c r="D18" s="101">
        <f t="shared" si="1"/>
        <v>90</v>
      </c>
      <c r="E18" s="101">
        <f t="shared" si="2"/>
        <v>40</v>
      </c>
      <c r="F18" s="105"/>
      <c r="G18" s="105">
        <v>40</v>
      </c>
      <c r="H18" s="105"/>
      <c r="I18" s="105"/>
      <c r="J18" s="105"/>
      <c r="K18" s="105">
        <v>50</v>
      </c>
    </row>
    <row r="19" s="88" customFormat="1" ht="20" customHeight="1" spans="1:11">
      <c r="A19" s="101">
        <v>13</v>
      </c>
      <c r="B19" s="104" t="s">
        <v>28</v>
      </c>
      <c r="C19" s="101">
        <f>C20+C21</f>
        <v>9</v>
      </c>
      <c r="D19" s="101">
        <f t="shared" si="1"/>
        <v>825</v>
      </c>
      <c r="E19" s="101">
        <f t="shared" si="2"/>
        <v>825</v>
      </c>
      <c r="F19" s="107">
        <f>F20+F21</f>
        <v>825</v>
      </c>
      <c r="G19" s="107"/>
      <c r="H19" s="107"/>
      <c r="I19" s="107"/>
      <c r="J19" s="107"/>
      <c r="K19" s="107"/>
    </row>
    <row r="20" s="88" customFormat="1" ht="21" customHeight="1" spans="1:11">
      <c r="A20" s="101">
        <v>14</v>
      </c>
      <c r="B20" s="104" t="s">
        <v>29</v>
      </c>
      <c r="C20" s="101">
        <v>9</v>
      </c>
      <c r="D20" s="101">
        <f t="shared" si="1"/>
        <v>825</v>
      </c>
      <c r="E20" s="101">
        <f t="shared" si="2"/>
        <v>825</v>
      </c>
      <c r="F20" s="101">
        <v>825</v>
      </c>
      <c r="G20" s="101"/>
      <c r="H20" s="101"/>
      <c r="I20" s="101"/>
      <c r="J20" s="101"/>
      <c r="K20" s="101"/>
    </row>
    <row r="21" s="88" customFormat="1" ht="20" customHeight="1" spans="1:11">
      <c r="A21" s="101">
        <v>15</v>
      </c>
      <c r="B21" s="104" t="s">
        <v>30</v>
      </c>
      <c r="C21" s="101"/>
      <c r="D21" s="101"/>
      <c r="E21" s="101"/>
      <c r="F21" s="101"/>
      <c r="G21" s="101"/>
      <c r="H21" s="101"/>
      <c r="I21" s="101"/>
      <c r="J21" s="101"/>
      <c r="K21" s="101"/>
    </row>
    <row r="22" s="88" customFormat="1" ht="20" customHeight="1" spans="1:11">
      <c r="A22" s="101">
        <v>16</v>
      </c>
      <c r="B22" s="104" t="s">
        <v>31</v>
      </c>
      <c r="C22" s="101">
        <f>C25+C26</f>
        <v>8</v>
      </c>
      <c r="D22" s="101">
        <f t="shared" si="1"/>
        <v>788</v>
      </c>
      <c r="E22" s="101">
        <f t="shared" si="2"/>
        <v>788</v>
      </c>
      <c r="F22" s="101">
        <f>F25+F26</f>
        <v>760</v>
      </c>
      <c r="G22" s="101">
        <f>G25+G26</f>
        <v>28</v>
      </c>
      <c r="H22" s="101">
        <f>H25+H26</f>
        <v>0</v>
      </c>
      <c r="I22" s="101"/>
      <c r="J22" s="101"/>
      <c r="K22" s="101"/>
    </row>
    <row r="23" s="88" customFormat="1" ht="20" customHeight="1" spans="1:11">
      <c r="A23" s="101">
        <v>17</v>
      </c>
      <c r="B23" s="104" t="s">
        <v>32</v>
      </c>
      <c r="C23" s="101"/>
      <c r="D23" s="101"/>
      <c r="E23" s="101"/>
      <c r="F23" s="101"/>
      <c r="G23" s="101"/>
      <c r="H23" s="101"/>
      <c r="I23" s="101"/>
      <c r="J23" s="101"/>
      <c r="K23" s="101"/>
    </row>
    <row r="24" s="88" customFormat="1" ht="20" customHeight="1" spans="1:11">
      <c r="A24" s="101">
        <v>18</v>
      </c>
      <c r="B24" s="104" t="s">
        <v>33</v>
      </c>
      <c r="C24" s="101"/>
      <c r="D24" s="101"/>
      <c r="E24" s="101"/>
      <c r="F24" s="101"/>
      <c r="G24" s="101"/>
      <c r="H24" s="101"/>
      <c r="I24" s="101"/>
      <c r="J24" s="101"/>
      <c r="K24" s="101"/>
    </row>
    <row r="25" s="88" customFormat="1" ht="20" customHeight="1" spans="1:11">
      <c r="A25" s="101">
        <v>19</v>
      </c>
      <c r="B25" s="104" t="s">
        <v>34</v>
      </c>
      <c r="C25" s="101">
        <v>2</v>
      </c>
      <c r="D25" s="101">
        <f t="shared" si="1"/>
        <v>68</v>
      </c>
      <c r="E25" s="101">
        <f t="shared" si="2"/>
        <v>68</v>
      </c>
      <c r="F25" s="110">
        <v>40</v>
      </c>
      <c r="G25" s="110">
        <v>28</v>
      </c>
      <c r="H25" s="110"/>
      <c r="I25" s="110"/>
      <c r="J25" s="110"/>
      <c r="K25" s="107"/>
    </row>
    <row r="26" s="88" customFormat="1" ht="20" customHeight="1" spans="1:11">
      <c r="A26" s="101">
        <v>20</v>
      </c>
      <c r="B26" s="104" t="s">
        <v>35</v>
      </c>
      <c r="C26" s="101">
        <v>6</v>
      </c>
      <c r="D26" s="101">
        <f t="shared" si="1"/>
        <v>720</v>
      </c>
      <c r="E26" s="101">
        <f t="shared" si="2"/>
        <v>720</v>
      </c>
      <c r="F26" s="110">
        <v>720</v>
      </c>
      <c r="G26" s="110"/>
      <c r="H26" s="110"/>
      <c r="I26" s="110"/>
      <c r="J26" s="110"/>
      <c r="K26" s="107"/>
    </row>
    <row r="27" s="88" customFormat="1" ht="20" customHeight="1" spans="1:11">
      <c r="A27" s="101">
        <v>21</v>
      </c>
      <c r="B27" s="104" t="s">
        <v>36</v>
      </c>
      <c r="C27" s="101">
        <f>C28+C29</f>
        <v>1</v>
      </c>
      <c r="D27" s="101">
        <f t="shared" si="1"/>
        <v>300</v>
      </c>
      <c r="E27" s="101">
        <f t="shared" si="2"/>
        <v>300</v>
      </c>
      <c r="F27" s="101">
        <f>F28+F29</f>
        <v>300</v>
      </c>
      <c r="G27" s="101"/>
      <c r="H27" s="101"/>
      <c r="I27" s="101"/>
      <c r="J27" s="101"/>
      <c r="K27" s="101"/>
    </row>
    <row r="28" s="88" customFormat="1" ht="20" customHeight="1" spans="1:11">
      <c r="A28" s="101">
        <v>22</v>
      </c>
      <c r="B28" s="104" t="s">
        <v>37</v>
      </c>
      <c r="C28" s="101">
        <v>1</v>
      </c>
      <c r="D28" s="101">
        <f t="shared" si="1"/>
        <v>300</v>
      </c>
      <c r="E28" s="101">
        <f t="shared" si="2"/>
        <v>300</v>
      </c>
      <c r="F28" s="101">
        <v>300</v>
      </c>
      <c r="G28" s="101"/>
      <c r="H28" s="101"/>
      <c r="I28" s="101"/>
      <c r="J28" s="101"/>
      <c r="K28" s="101"/>
    </row>
    <row r="29" s="88" customFormat="1" ht="20" customHeight="1" spans="1:11">
      <c r="A29" s="101">
        <v>23</v>
      </c>
      <c r="B29" s="104" t="s">
        <v>38</v>
      </c>
      <c r="C29" s="101"/>
      <c r="D29" s="101"/>
      <c r="E29" s="101"/>
      <c r="F29" s="101"/>
      <c r="G29" s="101"/>
      <c r="H29" s="101"/>
      <c r="I29" s="101"/>
      <c r="J29" s="101"/>
      <c r="K29" s="101"/>
    </row>
    <row r="30" s="88" customFormat="1" ht="20" customHeight="1" spans="1:11">
      <c r="A30" s="101">
        <v>24</v>
      </c>
      <c r="B30" s="104" t="s">
        <v>39</v>
      </c>
      <c r="C30" s="101"/>
      <c r="D30" s="101"/>
      <c r="E30" s="101"/>
      <c r="F30" s="101"/>
      <c r="G30" s="101"/>
      <c r="H30" s="101"/>
      <c r="I30" s="101"/>
      <c r="J30" s="101"/>
      <c r="K30" s="101"/>
    </row>
    <row r="31" s="88" customFormat="1" ht="32" customHeight="1" spans="1:11">
      <c r="A31" s="101">
        <v>25</v>
      </c>
      <c r="B31" s="104" t="s">
        <v>40</v>
      </c>
      <c r="C31" s="107">
        <v>1</v>
      </c>
      <c r="D31" s="101">
        <f>E31+K31</f>
        <v>310</v>
      </c>
      <c r="E31" s="101">
        <f>F31+G31+H31+I31+J31</f>
        <v>310</v>
      </c>
      <c r="F31" s="107">
        <v>150</v>
      </c>
      <c r="G31" s="107"/>
      <c r="H31" s="107"/>
      <c r="I31" s="107"/>
      <c r="J31" s="107">
        <v>160</v>
      </c>
      <c r="K31" s="107"/>
    </row>
    <row r="32" s="88" customFormat="1" ht="20" customHeight="1" spans="1:11">
      <c r="A32" s="101">
        <v>26</v>
      </c>
      <c r="B32" s="103" t="s">
        <v>41</v>
      </c>
      <c r="C32" s="101">
        <f>C33+C34+C37+C39+C40</f>
        <v>6</v>
      </c>
      <c r="D32" s="101">
        <f>D33+D34+D37+D39+D40</f>
        <v>319.8</v>
      </c>
      <c r="E32" s="101">
        <f t="shared" ref="D32:J32" si="6">E33+E34+E37+E39+E40</f>
        <v>319.8</v>
      </c>
      <c r="F32" s="101">
        <f t="shared" si="6"/>
        <v>209.8</v>
      </c>
      <c r="G32" s="101">
        <f t="shared" si="6"/>
        <v>0</v>
      </c>
      <c r="H32" s="101">
        <f t="shared" si="6"/>
        <v>50</v>
      </c>
      <c r="I32" s="101">
        <f t="shared" si="6"/>
        <v>0</v>
      </c>
      <c r="J32" s="101">
        <f t="shared" si="6"/>
        <v>60</v>
      </c>
      <c r="K32" s="111"/>
    </row>
    <row r="33" s="88" customFormat="1" ht="20" customHeight="1" spans="1:11">
      <c r="A33" s="101">
        <v>27</v>
      </c>
      <c r="B33" s="104" t="s">
        <v>42</v>
      </c>
      <c r="C33" s="101">
        <v>2</v>
      </c>
      <c r="D33" s="101">
        <f t="shared" si="1"/>
        <v>73</v>
      </c>
      <c r="E33" s="101">
        <f t="shared" si="2"/>
        <v>73</v>
      </c>
      <c r="F33" s="56">
        <v>73</v>
      </c>
      <c r="G33" s="56"/>
      <c r="H33" s="56"/>
      <c r="I33" s="56"/>
      <c r="J33" s="56"/>
      <c r="K33" s="112"/>
    </row>
    <row r="34" s="88" customFormat="1" ht="20" customHeight="1" spans="1:11">
      <c r="A34" s="101">
        <v>28</v>
      </c>
      <c r="B34" s="104" t="s">
        <v>43</v>
      </c>
      <c r="C34" s="101">
        <f>C36</f>
        <v>2</v>
      </c>
      <c r="D34" s="101">
        <f t="shared" ref="D34:J34" si="7">D36</f>
        <v>80</v>
      </c>
      <c r="E34" s="101">
        <f t="shared" si="7"/>
        <v>80</v>
      </c>
      <c r="F34" s="101">
        <f t="shared" si="7"/>
        <v>0</v>
      </c>
      <c r="G34" s="101">
        <f t="shared" si="7"/>
        <v>0</v>
      </c>
      <c r="H34" s="101">
        <f t="shared" si="7"/>
        <v>50</v>
      </c>
      <c r="I34" s="101"/>
      <c r="J34" s="101">
        <f t="shared" si="7"/>
        <v>30</v>
      </c>
      <c r="K34" s="101"/>
    </row>
    <row r="35" s="88" customFormat="1" ht="30" customHeight="1" spans="1:11">
      <c r="A35" s="101">
        <v>29</v>
      </c>
      <c r="B35" s="104" t="s">
        <v>44</v>
      </c>
      <c r="C35" s="101"/>
      <c r="D35" s="101"/>
      <c r="E35" s="101"/>
      <c r="F35" s="101"/>
      <c r="G35" s="101"/>
      <c r="H35" s="101"/>
      <c r="I35" s="101"/>
      <c r="J35" s="101"/>
      <c r="K35" s="101"/>
    </row>
    <row r="36" s="88" customFormat="1" ht="24" customHeight="1" spans="1:11">
      <c r="A36" s="101">
        <v>30</v>
      </c>
      <c r="B36" s="104" t="s">
        <v>45</v>
      </c>
      <c r="C36" s="101">
        <v>2</v>
      </c>
      <c r="D36" s="101">
        <f>E36+K36</f>
        <v>80</v>
      </c>
      <c r="E36" s="101">
        <f>F36+G36+H36+I36+J36</f>
        <v>80</v>
      </c>
      <c r="F36" s="101"/>
      <c r="G36" s="101"/>
      <c r="H36" s="101">
        <v>50</v>
      </c>
      <c r="I36" s="101"/>
      <c r="J36" s="101">
        <v>30</v>
      </c>
      <c r="K36" s="101"/>
    </row>
    <row r="37" s="88" customFormat="1" ht="24" customHeight="1" spans="1:11">
      <c r="A37" s="101">
        <v>31</v>
      </c>
      <c r="B37" s="104" t="s">
        <v>46</v>
      </c>
      <c r="C37" s="101"/>
      <c r="D37" s="101"/>
      <c r="E37" s="101"/>
      <c r="F37" s="101"/>
      <c r="G37" s="101"/>
      <c r="H37" s="101"/>
      <c r="I37" s="101"/>
      <c r="J37" s="101"/>
      <c r="K37" s="101"/>
    </row>
    <row r="38" s="88" customFormat="1" ht="25" customHeight="1" spans="1:11">
      <c r="A38" s="101">
        <v>32</v>
      </c>
      <c r="B38" s="104" t="s">
        <v>47</v>
      </c>
      <c r="C38" s="101"/>
      <c r="D38" s="101"/>
      <c r="E38" s="101"/>
      <c r="F38" s="101"/>
      <c r="G38" s="101"/>
      <c r="H38" s="101"/>
      <c r="I38" s="101"/>
      <c r="J38" s="101"/>
      <c r="K38" s="101"/>
    </row>
    <row r="39" s="88" customFormat="1" ht="24" customHeight="1" spans="1:11">
      <c r="A39" s="101">
        <v>33</v>
      </c>
      <c r="B39" s="104" t="s">
        <v>48</v>
      </c>
      <c r="C39" s="101">
        <v>1</v>
      </c>
      <c r="D39" s="101">
        <v>30</v>
      </c>
      <c r="E39" s="101">
        <v>30</v>
      </c>
      <c r="F39" s="101"/>
      <c r="G39" s="101"/>
      <c r="H39" s="101"/>
      <c r="I39" s="101"/>
      <c r="J39" s="101">
        <v>30</v>
      </c>
      <c r="K39" s="101"/>
    </row>
    <row r="40" s="88" customFormat="1" ht="23" customHeight="1" spans="1:11">
      <c r="A40" s="101">
        <v>34</v>
      </c>
      <c r="B40" s="104" t="s">
        <v>49</v>
      </c>
      <c r="C40" s="101">
        <v>1</v>
      </c>
      <c r="D40" s="101">
        <f>E40+K40</f>
        <v>136.8</v>
      </c>
      <c r="E40" s="101">
        <f>F40+G40+H40+I40+J40</f>
        <v>136.8</v>
      </c>
      <c r="F40" s="101">
        <v>136.8</v>
      </c>
      <c r="G40" s="101"/>
      <c r="H40" s="101"/>
      <c r="I40" s="101"/>
      <c r="J40" s="101"/>
      <c r="K40" s="101"/>
    </row>
    <row r="41" s="88" customFormat="1" ht="24" customHeight="1" spans="1:11">
      <c r="A41" s="101">
        <v>35</v>
      </c>
      <c r="B41" s="103" t="s">
        <v>50</v>
      </c>
      <c r="C41" s="101">
        <f t="shared" ref="C41:H41" si="8">C42+C47+C52</f>
        <v>40</v>
      </c>
      <c r="D41" s="101">
        <f t="shared" si="8"/>
        <v>1831</v>
      </c>
      <c r="E41" s="101">
        <f t="shared" si="8"/>
        <v>1831</v>
      </c>
      <c r="F41" s="101">
        <f t="shared" si="8"/>
        <v>1671</v>
      </c>
      <c r="G41" s="101">
        <f t="shared" si="8"/>
        <v>70</v>
      </c>
      <c r="H41" s="101">
        <f t="shared" si="8"/>
        <v>90</v>
      </c>
      <c r="I41" s="101"/>
      <c r="J41" s="101"/>
      <c r="K41" s="101"/>
    </row>
    <row r="42" s="88" customFormat="1" ht="36" customHeight="1" spans="1:11">
      <c r="A42" s="101">
        <v>36</v>
      </c>
      <c r="B42" s="104" t="s">
        <v>51</v>
      </c>
      <c r="C42" s="101">
        <f>C44+C45+C46</f>
        <v>20</v>
      </c>
      <c r="D42" s="101">
        <f t="shared" ref="D42:K42" si="9">D44+D45+D46</f>
        <v>1161</v>
      </c>
      <c r="E42" s="101">
        <f t="shared" si="9"/>
        <v>1161</v>
      </c>
      <c r="F42" s="101">
        <f t="shared" si="9"/>
        <v>1161</v>
      </c>
      <c r="G42" s="101">
        <f t="shared" si="9"/>
        <v>0</v>
      </c>
      <c r="H42" s="101"/>
      <c r="I42" s="101"/>
      <c r="J42" s="101"/>
      <c r="K42" s="101"/>
    </row>
    <row r="43" s="88" customFormat="1" ht="30" customHeight="1" spans="1:11">
      <c r="A43" s="101">
        <v>37</v>
      </c>
      <c r="B43" s="104" t="s">
        <v>52</v>
      </c>
      <c r="C43" s="101"/>
      <c r="D43" s="101"/>
      <c r="E43" s="101"/>
      <c r="F43" s="101"/>
      <c r="G43" s="101"/>
      <c r="H43" s="101"/>
      <c r="I43" s="101"/>
      <c r="J43" s="101"/>
      <c r="K43" s="113"/>
    </row>
    <row r="44" s="88" customFormat="1" ht="44" customHeight="1" spans="1:11">
      <c r="A44" s="101">
        <v>38</v>
      </c>
      <c r="B44" s="104" t="s">
        <v>53</v>
      </c>
      <c r="C44" s="101">
        <v>7</v>
      </c>
      <c r="D44" s="101">
        <f>E44+K44</f>
        <v>505</v>
      </c>
      <c r="E44" s="101">
        <f>F44+G44+H44+I44+J44</f>
        <v>505</v>
      </c>
      <c r="F44" s="56">
        <v>505</v>
      </c>
      <c r="G44" s="56"/>
      <c r="H44" s="56"/>
      <c r="I44" s="56"/>
      <c r="J44" s="56"/>
      <c r="K44" s="113"/>
    </row>
    <row r="45" s="88" customFormat="1" ht="35" customHeight="1" spans="1:11">
      <c r="A45" s="101">
        <v>39</v>
      </c>
      <c r="B45" s="104" t="s">
        <v>54</v>
      </c>
      <c r="C45" s="101">
        <v>2</v>
      </c>
      <c r="D45" s="101">
        <f>E45+K45</f>
        <v>85</v>
      </c>
      <c r="E45" s="101">
        <f>F45+G45+H45+I45+J45</f>
        <v>85</v>
      </c>
      <c r="F45" s="101">
        <v>85</v>
      </c>
      <c r="G45" s="101"/>
      <c r="H45" s="101"/>
      <c r="I45" s="101"/>
      <c r="J45" s="101"/>
      <c r="K45" s="113"/>
    </row>
    <row r="46" s="88" customFormat="1" ht="27" customHeight="1" spans="1:11">
      <c r="A46" s="101">
        <v>40</v>
      </c>
      <c r="B46" s="104" t="s">
        <v>55</v>
      </c>
      <c r="C46" s="101">
        <v>11</v>
      </c>
      <c r="D46" s="101">
        <f>E46+K46</f>
        <v>571</v>
      </c>
      <c r="E46" s="101">
        <f>F46+G46+H46+I46+J46</f>
        <v>571</v>
      </c>
      <c r="F46" s="56">
        <v>571</v>
      </c>
      <c r="G46" s="56"/>
      <c r="H46" s="56"/>
      <c r="I46" s="56"/>
      <c r="J46" s="56"/>
      <c r="K46" s="113"/>
    </row>
    <row r="47" s="88" customFormat="1" ht="24" customHeight="1" spans="1:11">
      <c r="A47" s="101">
        <v>41</v>
      </c>
      <c r="B47" s="104" t="s">
        <v>56</v>
      </c>
      <c r="C47" s="101">
        <f>C49+C50+C51+C48</f>
        <v>18</v>
      </c>
      <c r="D47" s="101">
        <f>D48+D51</f>
        <v>600</v>
      </c>
      <c r="E47" s="101">
        <f>E48+E51</f>
        <v>600</v>
      </c>
      <c r="F47" s="101">
        <f>F48+F51</f>
        <v>510</v>
      </c>
      <c r="G47" s="101">
        <f>G48+G51</f>
        <v>0</v>
      </c>
      <c r="H47" s="101">
        <f>H48+H51</f>
        <v>90</v>
      </c>
      <c r="I47" s="101"/>
      <c r="J47" s="101"/>
      <c r="K47" s="101"/>
    </row>
    <row r="48" s="88" customFormat="1" ht="30" customHeight="1" spans="1:11">
      <c r="A48" s="101">
        <v>42</v>
      </c>
      <c r="B48" s="104" t="s">
        <v>57</v>
      </c>
      <c r="C48" s="101">
        <v>2</v>
      </c>
      <c r="D48" s="101">
        <f>E48+H49</f>
        <v>90</v>
      </c>
      <c r="E48" s="101">
        <v>90</v>
      </c>
      <c r="F48" s="101"/>
      <c r="G48" s="114"/>
      <c r="H48" s="101">
        <v>90</v>
      </c>
      <c r="I48" s="101"/>
      <c r="J48" s="101"/>
      <c r="K48" s="101"/>
    </row>
    <row r="49" s="88" customFormat="1" ht="20" customHeight="1" spans="1:11">
      <c r="A49" s="101">
        <v>43</v>
      </c>
      <c r="B49" s="104" t="s">
        <v>58</v>
      </c>
      <c r="C49" s="101"/>
      <c r="D49" s="101"/>
      <c r="E49" s="101"/>
      <c r="F49" s="101"/>
      <c r="G49" s="101"/>
      <c r="H49" s="101"/>
      <c r="I49" s="101"/>
      <c r="J49" s="101"/>
      <c r="K49" s="101"/>
    </row>
    <row r="50" s="88" customFormat="1" ht="20" customHeight="1" spans="1:11">
      <c r="A50" s="101">
        <v>44</v>
      </c>
      <c r="B50" s="104" t="s">
        <v>59</v>
      </c>
      <c r="C50" s="101"/>
      <c r="D50" s="101"/>
      <c r="E50" s="101"/>
      <c r="F50" s="101"/>
      <c r="G50" s="101"/>
      <c r="H50" s="101"/>
      <c r="I50" s="101"/>
      <c r="J50" s="101"/>
      <c r="K50" s="101"/>
    </row>
    <row r="51" s="88" customFormat="1" ht="20" customHeight="1" spans="1:11">
      <c r="A51" s="101">
        <v>45</v>
      </c>
      <c r="B51" s="104" t="s">
        <v>60</v>
      </c>
      <c r="C51" s="101">
        <v>16</v>
      </c>
      <c r="D51" s="101">
        <f>E51+K51</f>
        <v>510</v>
      </c>
      <c r="E51" s="101">
        <f>F51+G51+H51+I51+J51</f>
        <v>510</v>
      </c>
      <c r="F51" s="101">
        <v>510</v>
      </c>
      <c r="G51" s="101"/>
      <c r="H51" s="101"/>
      <c r="I51" s="101"/>
      <c r="J51" s="101"/>
      <c r="K51" s="101"/>
    </row>
    <row r="52" s="88" customFormat="1" ht="20" customHeight="1" spans="1:11">
      <c r="A52" s="101">
        <v>46</v>
      </c>
      <c r="B52" s="104" t="s">
        <v>61</v>
      </c>
      <c r="C52" s="101">
        <f>C54</f>
        <v>2</v>
      </c>
      <c r="D52" s="101">
        <f>E52</f>
        <v>70</v>
      </c>
      <c r="E52" s="101">
        <f>G52</f>
        <v>70</v>
      </c>
      <c r="F52" s="101"/>
      <c r="G52" s="101">
        <v>70</v>
      </c>
      <c r="H52" s="101"/>
      <c r="I52" s="101"/>
      <c r="J52" s="101"/>
      <c r="K52" s="101"/>
    </row>
    <row r="53" s="88" customFormat="1" ht="20" customHeight="1" spans="1:11">
      <c r="A53" s="101">
        <v>47</v>
      </c>
      <c r="B53" s="104" t="s">
        <v>62</v>
      </c>
      <c r="C53" s="101"/>
      <c r="D53" s="101"/>
      <c r="E53" s="101"/>
      <c r="F53" s="101"/>
      <c r="G53" s="101"/>
      <c r="H53" s="101"/>
      <c r="I53" s="101"/>
      <c r="J53" s="101"/>
      <c r="K53" s="101"/>
    </row>
    <row r="54" s="88" customFormat="1" ht="20" customHeight="1" spans="1:11">
      <c r="A54" s="101">
        <v>48</v>
      </c>
      <c r="B54" s="104" t="s">
        <v>63</v>
      </c>
      <c r="C54" s="101">
        <v>2</v>
      </c>
      <c r="D54" s="101">
        <f>E54</f>
        <v>70</v>
      </c>
      <c r="E54" s="101">
        <f>G54</f>
        <v>70</v>
      </c>
      <c r="F54" s="101"/>
      <c r="G54" s="101">
        <v>70</v>
      </c>
      <c r="H54" s="101"/>
      <c r="I54" s="101"/>
      <c r="J54" s="101"/>
      <c r="K54" s="101"/>
    </row>
    <row r="55" s="88" customFormat="1" ht="20" customHeight="1" spans="1:11">
      <c r="A55" s="101">
        <v>49</v>
      </c>
      <c r="B55" s="103" t="s">
        <v>64</v>
      </c>
      <c r="C55" s="111"/>
      <c r="D55" s="101"/>
      <c r="E55" s="101"/>
      <c r="F55" s="111"/>
      <c r="G55" s="111"/>
      <c r="H55" s="111"/>
      <c r="I55" s="111"/>
      <c r="J55" s="111"/>
      <c r="K55" s="111"/>
    </row>
    <row r="56" s="88" customFormat="1" ht="20" customHeight="1" spans="1:11">
      <c r="A56" s="101">
        <v>50</v>
      </c>
      <c r="B56" s="104" t="s">
        <v>65</v>
      </c>
      <c r="C56" s="101"/>
      <c r="D56" s="101"/>
      <c r="E56" s="101"/>
      <c r="F56" s="101"/>
      <c r="G56" s="101"/>
      <c r="H56" s="101"/>
      <c r="I56" s="101"/>
      <c r="J56" s="101"/>
      <c r="K56" s="101"/>
    </row>
    <row r="57" s="88" customFormat="1" ht="20" customHeight="1" spans="1:11">
      <c r="A57" s="101">
        <v>51</v>
      </c>
      <c r="B57" s="103" t="s">
        <v>66</v>
      </c>
      <c r="C57" s="101">
        <f>C59</f>
        <v>1</v>
      </c>
      <c r="D57" s="101">
        <f>E57+K57</f>
        <v>39</v>
      </c>
      <c r="E57" s="101">
        <f>F57+G57+H57+I57+J57</f>
        <v>39</v>
      </c>
      <c r="F57" s="101">
        <f>F59</f>
        <v>39</v>
      </c>
      <c r="G57" s="101"/>
      <c r="H57" s="101"/>
      <c r="I57" s="101"/>
      <c r="J57" s="101"/>
      <c r="K57" s="111"/>
    </row>
    <row r="58" s="88" customFormat="1" ht="20" customHeight="1" spans="1:11">
      <c r="A58" s="101">
        <v>52</v>
      </c>
      <c r="B58" s="104" t="s">
        <v>67</v>
      </c>
      <c r="C58" s="101"/>
      <c r="D58" s="101"/>
      <c r="E58" s="101"/>
      <c r="F58" s="101"/>
      <c r="G58" s="101"/>
      <c r="H58" s="101"/>
      <c r="I58" s="101"/>
      <c r="J58" s="101"/>
      <c r="K58" s="101"/>
    </row>
    <row r="59" s="88" customFormat="1" ht="20" customHeight="1" spans="1:11">
      <c r="A59" s="101">
        <v>53</v>
      </c>
      <c r="B59" s="104" t="s">
        <v>68</v>
      </c>
      <c r="C59" s="101">
        <v>1</v>
      </c>
      <c r="D59" s="101">
        <f>E59+K59</f>
        <v>39</v>
      </c>
      <c r="E59" s="101">
        <f>F59+G59+H59+I59+J59</f>
        <v>39</v>
      </c>
      <c r="F59" s="101">
        <v>39</v>
      </c>
      <c r="G59" s="101"/>
      <c r="H59" s="101"/>
      <c r="I59" s="101"/>
      <c r="J59" s="101"/>
      <c r="K59" s="101"/>
    </row>
    <row r="60" s="88" customFormat="1" ht="20" customHeight="1" spans="1:11">
      <c r="A60" s="101">
        <v>54</v>
      </c>
      <c r="B60" s="104" t="s">
        <v>69</v>
      </c>
      <c r="C60" s="101"/>
      <c r="D60" s="101"/>
      <c r="E60" s="101"/>
      <c r="F60" s="101"/>
      <c r="G60" s="101"/>
      <c r="H60" s="101"/>
      <c r="I60" s="101"/>
      <c r="J60" s="101"/>
      <c r="K60" s="101"/>
    </row>
    <row r="61" s="88" customFormat="1" ht="20" customHeight="1" spans="1:11">
      <c r="A61" s="101">
        <v>55</v>
      </c>
      <c r="B61" s="104" t="s">
        <v>70</v>
      </c>
      <c r="C61" s="101"/>
      <c r="D61" s="101"/>
      <c r="E61" s="101"/>
      <c r="F61" s="101"/>
      <c r="G61" s="101"/>
      <c r="H61" s="101"/>
      <c r="I61" s="101"/>
      <c r="J61" s="101"/>
      <c r="K61" s="101"/>
    </row>
    <row r="62" s="88" customFormat="1" ht="33" customHeight="1" spans="1:11">
      <c r="A62" s="101">
        <v>56</v>
      </c>
      <c r="B62" s="103" t="s">
        <v>71</v>
      </c>
      <c r="C62" s="111"/>
      <c r="D62" s="101"/>
      <c r="E62" s="101"/>
      <c r="F62" s="111"/>
      <c r="G62" s="111"/>
      <c r="H62" s="111"/>
      <c r="I62" s="111"/>
      <c r="J62" s="111"/>
      <c r="K62" s="111"/>
    </row>
    <row r="63" s="88" customFormat="1" ht="20" customHeight="1" spans="1:11">
      <c r="A63" s="101">
        <v>57</v>
      </c>
      <c r="B63" s="104" t="s">
        <v>72</v>
      </c>
      <c r="C63" s="101"/>
      <c r="D63" s="101"/>
      <c r="E63" s="101"/>
      <c r="F63" s="101"/>
      <c r="G63" s="101"/>
      <c r="H63" s="101"/>
      <c r="I63" s="101"/>
      <c r="J63" s="101"/>
      <c r="K63" s="101"/>
    </row>
    <row r="64" s="88" customFormat="1" ht="20" customHeight="1" spans="1:11">
      <c r="A64" s="101">
        <v>58</v>
      </c>
      <c r="B64" s="104" t="s">
        <v>73</v>
      </c>
      <c r="C64" s="101"/>
      <c r="D64" s="101"/>
      <c r="E64" s="101"/>
      <c r="F64" s="101"/>
      <c r="G64" s="101"/>
      <c r="H64" s="101"/>
      <c r="I64" s="101"/>
      <c r="J64" s="101"/>
      <c r="K64" s="101"/>
    </row>
    <row r="65" s="88" customFormat="1" ht="20" customHeight="1" spans="1:11">
      <c r="A65" s="101">
        <v>59</v>
      </c>
      <c r="B65" s="103" t="s">
        <v>74</v>
      </c>
      <c r="C65" s="101">
        <f>C66</f>
        <v>9</v>
      </c>
      <c r="D65" s="101">
        <f>E65+K65</f>
        <v>371</v>
      </c>
      <c r="E65" s="101">
        <f>F65+G65+H65+I65+J65</f>
        <v>371</v>
      </c>
      <c r="F65" s="101">
        <f>F66</f>
        <v>371</v>
      </c>
      <c r="G65" s="101"/>
      <c r="H65" s="101"/>
      <c r="I65" s="101"/>
      <c r="J65" s="101"/>
      <c r="K65" s="111"/>
    </row>
    <row r="66" s="88" customFormat="1" ht="20" customHeight="1" spans="1:11">
      <c r="A66" s="101">
        <v>60</v>
      </c>
      <c r="B66" s="56" t="s">
        <v>75</v>
      </c>
      <c r="C66" s="101">
        <v>9</v>
      </c>
      <c r="D66" s="101">
        <f>E66+K66</f>
        <v>371</v>
      </c>
      <c r="E66" s="101">
        <f>F66+G66+H66+I66+J66</f>
        <v>371</v>
      </c>
      <c r="F66" s="101">
        <v>371</v>
      </c>
      <c r="G66" s="101"/>
      <c r="H66" s="101"/>
      <c r="I66" s="101"/>
      <c r="J66" s="101"/>
      <c r="K66" s="101"/>
    </row>
    <row r="67" s="88" customFormat="1" ht="20" customHeight="1" spans="1:11">
      <c r="A67" s="101">
        <v>61</v>
      </c>
      <c r="B67" s="103" t="s">
        <v>76</v>
      </c>
      <c r="C67" s="101">
        <f>C68</f>
        <v>6</v>
      </c>
      <c r="D67" s="101">
        <f>D68</f>
        <v>2291</v>
      </c>
      <c r="E67" s="101">
        <f t="shared" ref="E67:K67" si="10">E68</f>
        <v>1543</v>
      </c>
      <c r="F67" s="101">
        <f t="shared" si="10"/>
        <v>25</v>
      </c>
      <c r="G67" s="101">
        <f t="shared" si="10"/>
        <v>0</v>
      </c>
      <c r="H67" s="101">
        <f t="shared" si="10"/>
        <v>50</v>
      </c>
      <c r="I67" s="101">
        <f t="shared" si="10"/>
        <v>320</v>
      </c>
      <c r="J67" s="101">
        <f t="shared" si="10"/>
        <v>1148</v>
      </c>
      <c r="K67" s="101">
        <f t="shared" si="10"/>
        <v>748</v>
      </c>
    </row>
    <row r="68" s="88" customFormat="1" ht="20" customHeight="1" spans="1:11">
      <c r="A68" s="101">
        <v>62</v>
      </c>
      <c r="B68" s="56" t="s">
        <v>77</v>
      </c>
      <c r="C68" s="101">
        <v>6</v>
      </c>
      <c r="D68" s="101">
        <f>E68+K68</f>
        <v>2291</v>
      </c>
      <c r="E68" s="101">
        <f>F68+G68+H68+I68+J68</f>
        <v>1543</v>
      </c>
      <c r="F68" s="101">
        <v>25</v>
      </c>
      <c r="G68" s="101"/>
      <c r="H68" s="101">
        <v>50</v>
      </c>
      <c r="I68" s="101">
        <v>320</v>
      </c>
      <c r="J68" s="101">
        <v>1148</v>
      </c>
      <c r="K68" s="101">
        <v>748</v>
      </c>
    </row>
    <row r="69" ht="15" customHeight="1"/>
  </sheetData>
  <autoFilter xmlns:etc="http://www.wps.cn/officeDocument/2017/etCustomData" ref="A1:K69" etc:filterBottomFollowUsedRange="0">
    <extLst/>
  </autoFilter>
  <mergeCells count="9">
    <mergeCell ref="A1:B1"/>
    <mergeCell ref="A2:K2"/>
    <mergeCell ref="D3:K3"/>
    <mergeCell ref="F4:J4"/>
    <mergeCell ref="A3:A5"/>
    <mergeCell ref="B3:B5"/>
    <mergeCell ref="C3:C5"/>
    <mergeCell ref="D4:D5"/>
    <mergeCell ref="K4:K5"/>
  </mergeCells>
  <pageMargins left="0.75" right="0.75" top="1" bottom="1" header="0.5" footer="0.5"/>
  <pageSetup paperSize="9" scale="6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217"/>
  <sheetViews>
    <sheetView tabSelected="1" zoomScale="60" zoomScaleNormal="60" workbookViewId="0">
      <pane ySplit="5" topLeftCell="A44" activePane="bottomLeft" state="frozen"/>
      <selection/>
      <selection pane="bottomLeft" activeCell="G46" sqref="G46"/>
    </sheetView>
  </sheetViews>
  <sheetFormatPr defaultColWidth="8.75" defaultRowHeight="14.25"/>
  <cols>
    <col min="1" max="1" width="6.6" style="10" customWidth="1"/>
    <col min="2" max="2" width="27.375" style="8" customWidth="1"/>
    <col min="3" max="3" width="16.875" style="10" customWidth="1"/>
    <col min="4" max="4" width="62.6666666666667" style="14" customWidth="1"/>
    <col min="5" max="5" width="8.625" style="15" customWidth="1"/>
    <col min="6" max="6" width="8.375" style="16" customWidth="1"/>
    <col min="7" max="7" width="63.5583333333333" style="17" customWidth="1"/>
    <col min="8" max="8" width="14.6916666666667" style="15" customWidth="1"/>
    <col min="9" max="9" width="12.0833333333333" style="10" customWidth="1"/>
    <col min="10" max="10" width="10.875" style="10" customWidth="1"/>
    <col min="11" max="11" width="7.20833333333333" style="18" customWidth="1"/>
    <col min="12" max="12" width="16.4583333333333" style="10" customWidth="1"/>
    <col min="13" max="13" width="16.6666666666667" style="10" customWidth="1"/>
    <col min="14" max="14" width="10.175" style="10" customWidth="1"/>
    <col min="15" max="15" width="10.625" style="10" customWidth="1"/>
    <col min="16" max="16" width="10.4166666666667" style="10" customWidth="1"/>
    <col min="17" max="17" width="6.875" style="10" customWidth="1"/>
    <col min="18" max="18" width="7.5" style="10" customWidth="1"/>
    <col min="19" max="19" width="6.875" style="10" customWidth="1"/>
    <col min="20" max="20" width="7.08333333333333" style="10" customWidth="1"/>
    <col min="21" max="21" width="7.025" style="10" customWidth="1"/>
    <col min="22" max="22" width="15" style="10" customWidth="1"/>
    <col min="23" max="23" width="11.4083333333333" style="10" customWidth="1"/>
    <col min="24" max="24" width="14.6416666666667" style="10" customWidth="1"/>
    <col min="25" max="16382" width="8.75" style="10"/>
    <col min="16383" max="16384" width="8.75" style="12"/>
  </cols>
  <sheetData>
    <row r="1" s="8" customFormat="1" ht="22.5" customHeight="1" spans="1:24">
      <c r="A1" s="19" t="s">
        <v>78</v>
      </c>
      <c r="B1" s="19"/>
      <c r="C1" s="20"/>
      <c r="D1" s="21"/>
      <c r="E1" s="22"/>
      <c r="F1" s="22"/>
      <c r="G1" s="23"/>
      <c r="H1" s="22"/>
      <c r="I1" s="24"/>
      <c r="J1" s="24"/>
      <c r="K1" s="25"/>
      <c r="L1" s="24"/>
      <c r="M1" s="24"/>
      <c r="N1" s="24"/>
      <c r="O1" s="24"/>
      <c r="P1" s="24"/>
      <c r="Q1" s="24"/>
      <c r="R1" s="24"/>
      <c r="S1" s="24"/>
      <c r="T1" s="24"/>
      <c r="U1" s="24"/>
      <c r="V1" s="24"/>
      <c r="W1" s="24"/>
      <c r="X1" s="24"/>
    </row>
    <row r="2" s="8" customFormat="1" ht="62" customHeight="1" spans="1:24">
      <c r="A2" s="26" t="s">
        <v>79</v>
      </c>
      <c r="B2" s="27"/>
      <c r="C2" s="27"/>
      <c r="D2" s="27"/>
      <c r="E2" s="27"/>
      <c r="F2" s="27"/>
      <c r="G2" s="27"/>
      <c r="H2" s="27"/>
      <c r="I2" s="27"/>
      <c r="J2" s="27"/>
      <c r="K2" s="28"/>
      <c r="L2" s="27"/>
      <c r="M2" s="27"/>
      <c r="N2" s="27"/>
      <c r="O2" s="27"/>
      <c r="P2" s="27"/>
      <c r="Q2" s="27"/>
      <c r="R2" s="27"/>
      <c r="S2" s="27"/>
      <c r="T2" s="27"/>
      <c r="U2" s="27"/>
      <c r="V2" s="27"/>
      <c r="W2" s="27"/>
      <c r="X2" s="27"/>
    </row>
    <row r="3" s="9" customFormat="1" ht="32" customHeight="1" spans="1:24">
      <c r="A3" s="29" t="s">
        <v>80</v>
      </c>
      <c r="B3" s="29" t="s">
        <v>81</v>
      </c>
      <c r="C3" s="29" t="s">
        <v>82</v>
      </c>
      <c r="D3" s="29" t="s">
        <v>83</v>
      </c>
      <c r="E3" s="29" t="s">
        <v>84</v>
      </c>
      <c r="F3" s="29" t="s">
        <v>85</v>
      </c>
      <c r="G3" s="29" t="s">
        <v>86</v>
      </c>
      <c r="H3" s="29" t="s">
        <v>87</v>
      </c>
      <c r="I3" s="30" t="s">
        <v>88</v>
      </c>
      <c r="J3" s="30" t="s">
        <v>89</v>
      </c>
      <c r="K3" s="29" t="s">
        <v>90</v>
      </c>
      <c r="L3" s="29" t="s">
        <v>91</v>
      </c>
      <c r="M3" s="29" t="s">
        <v>92</v>
      </c>
      <c r="N3" s="29" t="s">
        <v>93</v>
      </c>
      <c r="O3" s="29"/>
      <c r="P3" s="29"/>
      <c r="Q3" s="29"/>
      <c r="R3" s="29"/>
      <c r="S3" s="29"/>
      <c r="T3" s="29"/>
      <c r="U3" s="29"/>
      <c r="V3" s="29" t="s">
        <v>94</v>
      </c>
      <c r="W3" s="29" t="s">
        <v>95</v>
      </c>
      <c r="X3" s="29" t="s">
        <v>96</v>
      </c>
    </row>
    <row r="4" s="9" customFormat="1" ht="34" customHeight="1" spans="1:24">
      <c r="A4" s="29"/>
      <c r="B4" s="29"/>
      <c r="C4" s="29"/>
      <c r="D4" s="29"/>
      <c r="E4" s="29"/>
      <c r="F4" s="29"/>
      <c r="G4" s="29"/>
      <c r="H4" s="29"/>
      <c r="I4" s="29"/>
      <c r="J4" s="29"/>
      <c r="K4" s="29"/>
      <c r="L4" s="29"/>
      <c r="M4" s="29"/>
      <c r="N4" s="29" t="s">
        <v>97</v>
      </c>
      <c r="O4" s="29" t="s">
        <v>98</v>
      </c>
      <c r="P4" s="29" t="s">
        <v>99</v>
      </c>
      <c r="Q4" s="29"/>
      <c r="R4" s="29"/>
      <c r="S4" s="29"/>
      <c r="T4" s="29"/>
      <c r="U4" s="29" t="s">
        <v>100</v>
      </c>
      <c r="V4" s="29"/>
      <c r="W4" s="29"/>
      <c r="X4" s="29"/>
    </row>
    <row r="5" s="9" customFormat="1" ht="89" customHeight="1" spans="1:24">
      <c r="A5" s="29"/>
      <c r="B5" s="29"/>
      <c r="C5" s="29"/>
      <c r="D5" s="29"/>
      <c r="E5" s="29"/>
      <c r="F5" s="29"/>
      <c r="G5" s="29"/>
      <c r="H5" s="29"/>
      <c r="I5" s="29"/>
      <c r="J5" s="29"/>
      <c r="K5" s="29"/>
      <c r="L5" s="29"/>
      <c r="M5" s="29"/>
      <c r="N5" s="29"/>
      <c r="O5" s="29"/>
      <c r="P5" s="29" t="s">
        <v>101</v>
      </c>
      <c r="Q5" s="29" t="s">
        <v>102</v>
      </c>
      <c r="R5" s="29" t="s">
        <v>103</v>
      </c>
      <c r="S5" s="29" t="s">
        <v>104</v>
      </c>
      <c r="T5" s="29" t="s">
        <v>105</v>
      </c>
      <c r="U5" s="29"/>
      <c r="V5" s="29"/>
      <c r="W5" s="29"/>
      <c r="X5" s="29"/>
    </row>
    <row r="6" ht="35" customHeight="1" spans="1:24">
      <c r="A6" s="31"/>
      <c r="B6" s="29" t="s">
        <v>106</v>
      </c>
      <c r="C6" s="32"/>
      <c r="D6" s="33"/>
      <c r="E6" s="34"/>
      <c r="F6" s="35"/>
      <c r="G6" s="36"/>
      <c r="H6" s="34"/>
      <c r="I6" s="32"/>
      <c r="J6" s="32"/>
      <c r="K6" s="37"/>
      <c r="L6" s="32"/>
      <c r="M6" s="32"/>
      <c r="N6" s="38">
        <f>N7+N94+N117+N182+N199+N210</f>
        <v>18571.8</v>
      </c>
      <c r="O6" s="38">
        <f>O7+O94+O117+O182+O199+O210</f>
        <v>11321.8</v>
      </c>
      <c r="P6" s="38">
        <f t="shared" ref="O6:U6" si="0">P7+P94+P117+P182+P199+P210</f>
        <v>6515.8</v>
      </c>
      <c r="Q6" s="38">
        <f t="shared" si="0"/>
        <v>808</v>
      </c>
      <c r="R6" s="38">
        <f t="shared" si="0"/>
        <v>980</v>
      </c>
      <c r="S6" s="38">
        <f t="shared" si="0"/>
        <v>320</v>
      </c>
      <c r="T6" s="38">
        <f t="shared" si="0"/>
        <v>2698</v>
      </c>
      <c r="U6" s="38">
        <f t="shared" si="0"/>
        <v>7250</v>
      </c>
      <c r="V6" s="32"/>
      <c r="W6" s="32"/>
      <c r="X6" s="32"/>
    </row>
    <row r="7" ht="18.75" spans="1:24">
      <c r="A7" s="31"/>
      <c r="B7" s="29" t="s">
        <v>107</v>
      </c>
      <c r="C7" s="32"/>
      <c r="D7" s="33"/>
      <c r="E7" s="34"/>
      <c r="F7" s="35"/>
      <c r="G7" s="36"/>
      <c r="H7" s="34"/>
      <c r="I7" s="32"/>
      <c r="J7" s="32"/>
      <c r="K7" s="37"/>
      <c r="L7" s="32"/>
      <c r="M7" s="32"/>
      <c r="N7" s="38">
        <f>N8+N38+N55+N67+N80+N92</f>
        <v>13720</v>
      </c>
      <c r="O7" s="38">
        <f t="shared" ref="O7:U7" si="1">O8+O38+O55+O67+O80+O92</f>
        <v>7218</v>
      </c>
      <c r="P7" s="38">
        <f t="shared" si="1"/>
        <v>4200</v>
      </c>
      <c r="Q7" s="38">
        <f t="shared" si="1"/>
        <v>738</v>
      </c>
      <c r="R7" s="38">
        <f t="shared" si="1"/>
        <v>790</v>
      </c>
      <c r="S7" s="38">
        <f t="shared" si="1"/>
        <v>0</v>
      </c>
      <c r="T7" s="38">
        <f t="shared" si="1"/>
        <v>1490</v>
      </c>
      <c r="U7" s="38">
        <f t="shared" si="1"/>
        <v>6502</v>
      </c>
      <c r="V7" s="32"/>
      <c r="W7" s="32"/>
      <c r="X7" s="32"/>
    </row>
    <row r="8" ht="18.75" spans="1:24">
      <c r="A8" s="31"/>
      <c r="B8" s="29" t="s">
        <v>108</v>
      </c>
      <c r="C8" s="32"/>
      <c r="D8" s="33"/>
      <c r="E8" s="34"/>
      <c r="F8" s="35"/>
      <c r="G8" s="36"/>
      <c r="H8" s="34"/>
      <c r="I8" s="32"/>
      <c r="J8" s="32"/>
      <c r="K8" s="37"/>
      <c r="L8" s="32"/>
      <c r="M8" s="32"/>
      <c r="N8" s="38">
        <f>N9+N16+N20+N21+N25</f>
        <v>6692</v>
      </c>
      <c r="O8" s="38">
        <f>O9+O16+O20+O21+O25</f>
        <v>3100</v>
      </c>
      <c r="P8" s="38">
        <f t="shared" ref="P8:U8" si="2">P9+P16+P20+P21+P25</f>
        <v>1440</v>
      </c>
      <c r="Q8" s="38">
        <f t="shared" si="2"/>
        <v>670</v>
      </c>
      <c r="R8" s="38">
        <f t="shared" si="2"/>
        <v>380</v>
      </c>
      <c r="S8" s="38">
        <f t="shared" si="2"/>
        <v>0</v>
      </c>
      <c r="T8" s="38">
        <f t="shared" si="2"/>
        <v>610</v>
      </c>
      <c r="U8" s="38">
        <f t="shared" si="2"/>
        <v>3592</v>
      </c>
      <c r="V8" s="32"/>
      <c r="W8" s="32"/>
      <c r="X8" s="32"/>
    </row>
    <row r="9" ht="38.1" customHeight="1" spans="1:24">
      <c r="A9" s="31"/>
      <c r="B9" s="29" t="s">
        <v>109</v>
      </c>
      <c r="C9" s="39"/>
      <c r="D9" s="33"/>
      <c r="E9" s="34"/>
      <c r="F9" s="35"/>
      <c r="G9" s="36"/>
      <c r="H9" s="34"/>
      <c r="I9" s="32"/>
      <c r="J9" s="32"/>
      <c r="K9" s="37"/>
      <c r="L9" s="32"/>
      <c r="M9" s="32"/>
      <c r="N9" s="38">
        <f>SUM(N10:N15)</f>
        <v>1832</v>
      </c>
      <c r="O9" s="38">
        <f t="shared" ref="O9:U9" si="3">SUM(O10:O15)</f>
        <v>960</v>
      </c>
      <c r="P9" s="38">
        <f t="shared" si="3"/>
        <v>540</v>
      </c>
      <c r="Q9" s="38">
        <f t="shared" si="3"/>
        <v>120</v>
      </c>
      <c r="R9" s="38">
        <f t="shared" si="3"/>
        <v>0</v>
      </c>
      <c r="S9" s="38">
        <f t="shared" si="3"/>
        <v>0</v>
      </c>
      <c r="T9" s="38">
        <f t="shared" si="3"/>
        <v>300</v>
      </c>
      <c r="U9" s="38">
        <f t="shared" si="3"/>
        <v>872</v>
      </c>
      <c r="V9" s="32"/>
      <c r="W9" s="32"/>
      <c r="X9" s="32"/>
    </row>
    <row r="10" ht="166" customHeight="1" spans="1:24">
      <c r="A10" s="40">
        <v>1</v>
      </c>
      <c r="B10" s="29"/>
      <c r="C10" s="41" t="s">
        <v>110</v>
      </c>
      <c r="D10" s="42" t="s">
        <v>111</v>
      </c>
      <c r="E10" s="41" t="s">
        <v>112</v>
      </c>
      <c r="F10" s="41" t="s">
        <v>113</v>
      </c>
      <c r="G10" s="43" t="s">
        <v>114</v>
      </c>
      <c r="H10" s="41" t="s">
        <v>115</v>
      </c>
      <c r="I10" s="41" t="s">
        <v>116</v>
      </c>
      <c r="J10" s="41" t="s">
        <v>117</v>
      </c>
      <c r="K10" s="44" t="s">
        <v>118</v>
      </c>
      <c r="L10" s="38" t="s">
        <v>119</v>
      </c>
      <c r="M10" s="38" t="s">
        <v>120</v>
      </c>
      <c r="N10" s="38">
        <v>220</v>
      </c>
      <c r="O10" s="38">
        <v>120</v>
      </c>
      <c r="P10" s="38"/>
      <c r="Q10" s="38">
        <v>120</v>
      </c>
      <c r="R10" s="38"/>
      <c r="S10" s="38"/>
      <c r="T10" s="38"/>
      <c r="U10" s="38">
        <v>100</v>
      </c>
      <c r="V10" s="38" t="s">
        <v>121</v>
      </c>
      <c r="W10" s="38" t="s">
        <v>122</v>
      </c>
      <c r="X10" s="38" t="s">
        <v>123</v>
      </c>
    </row>
    <row r="11" ht="148" customHeight="1" spans="1:24">
      <c r="A11" s="40">
        <v>2</v>
      </c>
      <c r="B11" s="29"/>
      <c r="C11" s="41" t="s">
        <v>124</v>
      </c>
      <c r="D11" s="45" t="s">
        <v>125</v>
      </c>
      <c r="E11" s="41" t="s">
        <v>112</v>
      </c>
      <c r="F11" s="41" t="s">
        <v>126</v>
      </c>
      <c r="G11" s="43" t="s">
        <v>127</v>
      </c>
      <c r="H11" s="41" t="s">
        <v>128</v>
      </c>
      <c r="I11" s="41" t="s">
        <v>116</v>
      </c>
      <c r="J11" s="41" t="s">
        <v>129</v>
      </c>
      <c r="K11" s="44" t="s">
        <v>130</v>
      </c>
      <c r="L11" s="38" t="s">
        <v>131</v>
      </c>
      <c r="M11" s="38" t="s">
        <v>120</v>
      </c>
      <c r="N11" s="38">
        <v>60</v>
      </c>
      <c r="O11" s="38">
        <f>P11+Q11</f>
        <v>30</v>
      </c>
      <c r="P11" s="38">
        <v>30</v>
      </c>
      <c r="Q11" s="38"/>
      <c r="R11" s="38"/>
      <c r="S11" s="38"/>
      <c r="T11" s="38"/>
      <c r="U11" s="38">
        <v>30</v>
      </c>
      <c r="V11" s="38" t="s">
        <v>132</v>
      </c>
      <c r="W11" s="38" t="s">
        <v>122</v>
      </c>
      <c r="X11" s="38"/>
    </row>
    <row r="12" ht="160" customHeight="1" spans="1:24">
      <c r="A12" s="40">
        <v>3</v>
      </c>
      <c r="B12" s="29"/>
      <c r="C12" s="41" t="s">
        <v>133</v>
      </c>
      <c r="D12" s="46" t="s">
        <v>134</v>
      </c>
      <c r="E12" s="41" t="s">
        <v>112</v>
      </c>
      <c r="F12" s="41" t="s">
        <v>135</v>
      </c>
      <c r="G12" s="43" t="s">
        <v>136</v>
      </c>
      <c r="H12" s="41" t="s">
        <v>128</v>
      </c>
      <c r="I12" s="41" t="s">
        <v>137</v>
      </c>
      <c r="J12" s="41" t="s">
        <v>138</v>
      </c>
      <c r="K12" s="44" t="s">
        <v>139</v>
      </c>
      <c r="L12" s="38" t="s">
        <v>140</v>
      </c>
      <c r="M12" s="38" t="s">
        <v>120</v>
      </c>
      <c r="N12" s="38">
        <v>188</v>
      </c>
      <c r="O12" s="38">
        <f>P12+Q12</f>
        <v>110</v>
      </c>
      <c r="P12" s="38">
        <v>110</v>
      </c>
      <c r="Q12" s="38"/>
      <c r="R12" s="38"/>
      <c r="S12" s="38"/>
      <c r="T12" s="38"/>
      <c r="U12" s="38">
        <v>78</v>
      </c>
      <c r="V12" s="38" t="s">
        <v>141</v>
      </c>
      <c r="W12" s="29" t="s">
        <v>142</v>
      </c>
      <c r="X12" s="29"/>
    </row>
    <row r="13" ht="153" customHeight="1" spans="1:24">
      <c r="A13" s="40">
        <v>4</v>
      </c>
      <c r="B13" s="29"/>
      <c r="C13" s="41" t="s">
        <v>143</v>
      </c>
      <c r="D13" s="46" t="s">
        <v>144</v>
      </c>
      <c r="E13" s="41" t="s">
        <v>112</v>
      </c>
      <c r="F13" s="41" t="s">
        <v>145</v>
      </c>
      <c r="G13" s="43" t="s">
        <v>146</v>
      </c>
      <c r="H13" s="41" t="s">
        <v>128</v>
      </c>
      <c r="I13" s="41" t="s">
        <v>137</v>
      </c>
      <c r="J13" s="41" t="s">
        <v>138</v>
      </c>
      <c r="K13" s="44" t="s">
        <v>139</v>
      </c>
      <c r="L13" s="38" t="s">
        <v>140</v>
      </c>
      <c r="M13" s="38" t="s">
        <v>120</v>
      </c>
      <c r="N13" s="38">
        <v>244</v>
      </c>
      <c r="O13" s="38">
        <f>P13+Q13</f>
        <v>140</v>
      </c>
      <c r="P13" s="38">
        <v>140</v>
      </c>
      <c r="Q13" s="38"/>
      <c r="R13" s="38"/>
      <c r="S13" s="38"/>
      <c r="T13" s="38"/>
      <c r="U13" s="38">
        <v>104</v>
      </c>
      <c r="V13" s="38" t="s">
        <v>147</v>
      </c>
      <c r="W13" s="29" t="s">
        <v>142</v>
      </c>
      <c r="X13" s="29"/>
    </row>
    <row r="14" s="10" customFormat="1" ht="180" customHeight="1" spans="1:24">
      <c r="A14" s="40">
        <v>5</v>
      </c>
      <c r="B14" s="29"/>
      <c r="C14" s="41" t="s">
        <v>148</v>
      </c>
      <c r="D14" s="46" t="s">
        <v>149</v>
      </c>
      <c r="E14" s="44" t="s">
        <v>150</v>
      </c>
      <c r="F14" s="41" t="s">
        <v>151</v>
      </c>
      <c r="G14" s="47" t="s">
        <v>152</v>
      </c>
      <c r="H14" s="44" t="s">
        <v>153</v>
      </c>
      <c r="I14" s="41" t="s">
        <v>137</v>
      </c>
      <c r="J14" s="41" t="s">
        <v>154</v>
      </c>
      <c r="K14" s="44" t="s">
        <v>155</v>
      </c>
      <c r="L14" s="48">
        <v>18291636639</v>
      </c>
      <c r="M14" s="48" t="s">
        <v>120</v>
      </c>
      <c r="N14" s="38">
        <v>1000</v>
      </c>
      <c r="O14" s="38">
        <v>500</v>
      </c>
      <c r="P14" s="38">
        <v>200</v>
      </c>
      <c r="Q14" s="38"/>
      <c r="R14" s="38"/>
      <c r="S14" s="38"/>
      <c r="T14" s="38">
        <v>300</v>
      </c>
      <c r="U14" s="38">
        <v>500</v>
      </c>
      <c r="V14" s="49" t="s">
        <v>156</v>
      </c>
      <c r="W14" s="29" t="s">
        <v>157</v>
      </c>
      <c r="X14" s="29"/>
    </row>
    <row r="15" s="11" customFormat="1" ht="153" customHeight="1" spans="1:24">
      <c r="A15" s="40">
        <v>6</v>
      </c>
      <c r="B15" s="48"/>
      <c r="C15" s="41" t="s">
        <v>158</v>
      </c>
      <c r="D15" s="42" t="s">
        <v>159</v>
      </c>
      <c r="E15" s="44" t="s">
        <v>150</v>
      </c>
      <c r="F15" s="44" t="s">
        <v>160</v>
      </c>
      <c r="G15" s="47" t="s">
        <v>161</v>
      </c>
      <c r="H15" s="44" t="s">
        <v>153</v>
      </c>
      <c r="I15" s="44" t="s">
        <v>162</v>
      </c>
      <c r="J15" s="44" t="s">
        <v>163</v>
      </c>
      <c r="K15" s="44" t="s">
        <v>118</v>
      </c>
      <c r="L15" s="38" t="s">
        <v>119</v>
      </c>
      <c r="M15" s="38" t="s">
        <v>120</v>
      </c>
      <c r="N15" s="38">
        <v>120</v>
      </c>
      <c r="O15" s="38">
        <v>60</v>
      </c>
      <c r="P15" s="38">
        <v>60</v>
      </c>
      <c r="Q15" s="38"/>
      <c r="R15" s="38"/>
      <c r="S15" s="38"/>
      <c r="T15" s="38"/>
      <c r="U15" s="38">
        <v>60</v>
      </c>
      <c r="V15" s="49" t="s">
        <v>164</v>
      </c>
      <c r="W15" s="48"/>
      <c r="X15" s="50" t="s">
        <v>165</v>
      </c>
    </row>
    <row r="16" ht="27" customHeight="1" spans="1:24">
      <c r="A16" s="31"/>
      <c r="B16" s="29" t="s">
        <v>166</v>
      </c>
      <c r="C16" s="41"/>
      <c r="D16" s="43"/>
      <c r="E16" s="41"/>
      <c r="F16" s="41"/>
      <c r="G16" s="43"/>
      <c r="H16" s="41"/>
      <c r="I16" s="41"/>
      <c r="J16" s="41"/>
      <c r="K16" s="41"/>
      <c r="L16" s="38"/>
      <c r="M16" s="38"/>
      <c r="N16" s="38">
        <f>SUM(N17:N19)</f>
        <v>700</v>
      </c>
      <c r="O16" s="38">
        <f>SUM(O17:O19)</f>
        <v>420</v>
      </c>
      <c r="P16" s="38">
        <f>SUM(P17:P19)</f>
        <v>420</v>
      </c>
      <c r="Q16" s="38"/>
      <c r="R16" s="38"/>
      <c r="S16" s="38"/>
      <c r="T16" s="38"/>
      <c r="U16" s="38">
        <f>SUM(U17:U19)</f>
        <v>280</v>
      </c>
      <c r="V16" s="48"/>
      <c r="W16" s="51"/>
      <c r="X16" s="51"/>
    </row>
    <row r="17" ht="152" customHeight="1" spans="1:24">
      <c r="A17" s="40">
        <v>7</v>
      </c>
      <c r="B17" s="29"/>
      <c r="C17" s="41" t="s">
        <v>167</v>
      </c>
      <c r="D17" s="52" t="s">
        <v>168</v>
      </c>
      <c r="E17" s="41" t="s">
        <v>112</v>
      </c>
      <c r="F17" s="41" t="s">
        <v>169</v>
      </c>
      <c r="G17" s="43" t="s">
        <v>170</v>
      </c>
      <c r="H17" s="41" t="s">
        <v>171</v>
      </c>
      <c r="I17" s="41" t="s">
        <v>116</v>
      </c>
      <c r="J17" s="41" t="s">
        <v>117</v>
      </c>
      <c r="K17" s="44" t="s">
        <v>118</v>
      </c>
      <c r="L17" s="38" t="s">
        <v>119</v>
      </c>
      <c r="M17" s="38" t="s">
        <v>120</v>
      </c>
      <c r="N17" s="38">
        <v>30</v>
      </c>
      <c r="O17" s="38">
        <v>10</v>
      </c>
      <c r="P17" s="38">
        <v>10</v>
      </c>
      <c r="Q17" s="38"/>
      <c r="R17" s="38"/>
      <c r="S17" s="38"/>
      <c r="T17" s="38"/>
      <c r="U17" s="38">
        <v>20</v>
      </c>
      <c r="V17" s="50" t="s">
        <v>172</v>
      </c>
      <c r="W17" s="29" t="s">
        <v>157</v>
      </c>
      <c r="X17" s="48"/>
    </row>
    <row r="18" ht="195" customHeight="1" spans="1:24">
      <c r="A18" s="40">
        <v>8</v>
      </c>
      <c r="B18" s="29"/>
      <c r="C18" s="53" t="s">
        <v>173</v>
      </c>
      <c r="D18" s="54" t="s">
        <v>174</v>
      </c>
      <c r="E18" s="53" t="s">
        <v>175</v>
      </c>
      <c r="F18" s="53" t="s">
        <v>176</v>
      </c>
      <c r="G18" s="55" t="s">
        <v>177</v>
      </c>
      <c r="H18" s="53" t="s">
        <v>178</v>
      </c>
      <c r="I18" s="53" t="s">
        <v>179</v>
      </c>
      <c r="J18" s="53" t="s">
        <v>180</v>
      </c>
      <c r="K18" s="56" t="s">
        <v>181</v>
      </c>
      <c r="L18" s="57">
        <v>15291600015</v>
      </c>
      <c r="M18" s="57" t="s">
        <v>182</v>
      </c>
      <c r="N18" s="57">
        <v>120</v>
      </c>
      <c r="O18" s="57">
        <v>60</v>
      </c>
      <c r="P18" s="57">
        <v>60</v>
      </c>
      <c r="Q18" s="57"/>
      <c r="R18" s="57"/>
      <c r="S18" s="57"/>
      <c r="T18" s="57"/>
      <c r="U18" s="57">
        <v>60</v>
      </c>
      <c r="V18" s="58" t="s">
        <v>183</v>
      </c>
      <c r="W18" s="29" t="s">
        <v>157</v>
      </c>
      <c r="X18" s="29"/>
    </row>
    <row r="19" ht="192" customHeight="1" spans="1:24">
      <c r="A19" s="40">
        <v>9</v>
      </c>
      <c r="B19" s="29"/>
      <c r="C19" s="53" t="s">
        <v>184</v>
      </c>
      <c r="D19" s="54" t="s">
        <v>185</v>
      </c>
      <c r="E19" s="53" t="s">
        <v>186</v>
      </c>
      <c r="F19" s="53" t="s">
        <v>187</v>
      </c>
      <c r="G19" s="59" t="s">
        <v>188</v>
      </c>
      <c r="H19" s="53" t="s">
        <v>189</v>
      </c>
      <c r="I19" s="53" t="s">
        <v>190</v>
      </c>
      <c r="J19" s="41" t="s">
        <v>116</v>
      </c>
      <c r="K19" s="44" t="s">
        <v>191</v>
      </c>
      <c r="L19" s="38">
        <v>13379166109</v>
      </c>
      <c r="M19" s="38" t="s">
        <v>120</v>
      </c>
      <c r="N19" s="57">
        <v>550</v>
      </c>
      <c r="O19" s="57">
        <v>350</v>
      </c>
      <c r="P19" s="57">
        <v>350</v>
      </c>
      <c r="Q19" s="57"/>
      <c r="R19" s="57"/>
      <c r="S19" s="57"/>
      <c r="T19" s="57"/>
      <c r="U19" s="57">
        <v>200</v>
      </c>
      <c r="V19" s="48" t="s">
        <v>192</v>
      </c>
      <c r="W19" s="29" t="s">
        <v>157</v>
      </c>
      <c r="X19" s="29"/>
    </row>
    <row r="20" ht="18.75" spans="1:24">
      <c r="A20" s="31"/>
      <c r="B20" s="29" t="s">
        <v>193</v>
      </c>
      <c r="C20" s="41"/>
      <c r="D20" s="43"/>
      <c r="E20" s="41"/>
      <c r="F20" s="41"/>
      <c r="G20" s="43"/>
      <c r="H20" s="41"/>
      <c r="I20" s="41"/>
      <c r="J20" s="41"/>
      <c r="K20" s="41"/>
      <c r="L20" s="38"/>
      <c r="M20" s="38"/>
      <c r="N20" s="38"/>
      <c r="O20" s="38"/>
      <c r="P20" s="38"/>
      <c r="Q20" s="38"/>
      <c r="R20" s="38"/>
      <c r="S20" s="38"/>
      <c r="T20" s="38"/>
      <c r="U20" s="38"/>
      <c r="V20" s="48"/>
      <c r="W20" s="51"/>
      <c r="X20" s="51"/>
    </row>
    <row r="21" ht="18.75" spans="1:24">
      <c r="A21" s="31"/>
      <c r="B21" s="29" t="s">
        <v>194</v>
      </c>
      <c r="C21" s="41"/>
      <c r="D21" s="43"/>
      <c r="E21" s="41"/>
      <c r="F21" s="41"/>
      <c r="G21" s="43"/>
      <c r="H21" s="41"/>
      <c r="I21" s="41"/>
      <c r="J21" s="41"/>
      <c r="K21" s="41"/>
      <c r="L21" s="38"/>
      <c r="M21" s="38"/>
      <c r="N21" s="38">
        <f>SUM(N22:N24)</f>
        <v>1590</v>
      </c>
      <c r="O21" s="38">
        <f>SUM(O22:O24)</f>
        <v>290</v>
      </c>
      <c r="P21" s="38">
        <f>SUM(P22:P24)</f>
        <v>290</v>
      </c>
      <c r="Q21" s="38"/>
      <c r="R21" s="38"/>
      <c r="S21" s="38"/>
      <c r="T21" s="38"/>
      <c r="U21" s="38">
        <f>SUM(U22:U24)</f>
        <v>1300</v>
      </c>
      <c r="V21" s="48"/>
      <c r="W21" s="51"/>
      <c r="X21" s="51"/>
    </row>
    <row r="22" ht="169" customHeight="1" spans="1:24">
      <c r="A22" s="40">
        <v>10</v>
      </c>
      <c r="B22" s="29"/>
      <c r="C22" s="41" t="s">
        <v>195</v>
      </c>
      <c r="D22" s="42" t="s">
        <v>196</v>
      </c>
      <c r="E22" s="41" t="s">
        <v>197</v>
      </c>
      <c r="F22" s="41" t="s">
        <v>198</v>
      </c>
      <c r="G22" s="43" t="s">
        <v>199</v>
      </c>
      <c r="H22" s="41" t="s">
        <v>200</v>
      </c>
      <c r="I22" s="41" t="s">
        <v>201</v>
      </c>
      <c r="J22" s="41" t="s">
        <v>202</v>
      </c>
      <c r="K22" s="44" t="s">
        <v>203</v>
      </c>
      <c r="L22" s="38" t="s">
        <v>204</v>
      </c>
      <c r="M22" s="38" t="s">
        <v>120</v>
      </c>
      <c r="N22" s="38">
        <v>340</v>
      </c>
      <c r="O22" s="38">
        <v>40</v>
      </c>
      <c r="P22" s="38">
        <v>40</v>
      </c>
      <c r="Q22" s="38"/>
      <c r="R22" s="38"/>
      <c r="S22" s="38"/>
      <c r="T22" s="38"/>
      <c r="U22" s="38">
        <v>300</v>
      </c>
      <c r="V22" s="48" t="s">
        <v>205</v>
      </c>
      <c r="W22" s="48"/>
      <c r="X22" s="50" t="s">
        <v>206</v>
      </c>
    </row>
    <row r="23" ht="163" customHeight="1" spans="1:24">
      <c r="A23" s="40">
        <v>11</v>
      </c>
      <c r="B23" s="29"/>
      <c r="C23" s="53" t="s">
        <v>207</v>
      </c>
      <c r="D23" s="52" t="s">
        <v>208</v>
      </c>
      <c r="E23" s="41" t="s">
        <v>209</v>
      </c>
      <c r="F23" s="41" t="s">
        <v>210</v>
      </c>
      <c r="G23" s="55" t="s">
        <v>211</v>
      </c>
      <c r="H23" s="41" t="s">
        <v>200</v>
      </c>
      <c r="I23" s="41" t="s">
        <v>201</v>
      </c>
      <c r="J23" s="41" t="s">
        <v>117</v>
      </c>
      <c r="K23" s="44" t="s">
        <v>118</v>
      </c>
      <c r="L23" s="38" t="s">
        <v>119</v>
      </c>
      <c r="M23" s="38" t="s">
        <v>120</v>
      </c>
      <c r="N23" s="38">
        <v>900</v>
      </c>
      <c r="O23" s="38">
        <v>200</v>
      </c>
      <c r="P23" s="38">
        <v>200</v>
      </c>
      <c r="Q23" s="38"/>
      <c r="R23" s="38"/>
      <c r="S23" s="38"/>
      <c r="T23" s="38"/>
      <c r="U23" s="38">
        <v>700</v>
      </c>
      <c r="V23" s="38" t="s">
        <v>212</v>
      </c>
      <c r="W23" s="29"/>
      <c r="X23" s="50" t="s">
        <v>206</v>
      </c>
    </row>
    <row r="24" ht="158" customHeight="1" spans="1:24">
      <c r="A24" s="40">
        <v>12</v>
      </c>
      <c r="B24" s="29"/>
      <c r="C24" s="41" t="s">
        <v>213</v>
      </c>
      <c r="D24" s="46" t="s">
        <v>214</v>
      </c>
      <c r="E24" s="41" t="s">
        <v>209</v>
      </c>
      <c r="F24" s="41" t="s">
        <v>215</v>
      </c>
      <c r="G24" s="43" t="s">
        <v>216</v>
      </c>
      <c r="H24" s="41" t="s">
        <v>200</v>
      </c>
      <c r="I24" s="41" t="s">
        <v>201</v>
      </c>
      <c r="J24" s="41" t="s">
        <v>217</v>
      </c>
      <c r="K24" s="44" t="s">
        <v>218</v>
      </c>
      <c r="L24" s="48">
        <v>15332521000</v>
      </c>
      <c r="M24" s="38" t="s">
        <v>120</v>
      </c>
      <c r="N24" s="38">
        <v>350</v>
      </c>
      <c r="O24" s="38">
        <v>50</v>
      </c>
      <c r="P24" s="38">
        <v>50</v>
      </c>
      <c r="Q24" s="38"/>
      <c r="R24" s="38"/>
      <c r="S24" s="38"/>
      <c r="T24" s="38"/>
      <c r="U24" s="38">
        <v>300</v>
      </c>
      <c r="V24" s="38" t="s">
        <v>219</v>
      </c>
      <c r="W24" s="29"/>
      <c r="X24" s="50" t="s">
        <v>206</v>
      </c>
    </row>
    <row r="25" ht="41" customHeight="1" spans="1:24">
      <c r="A25" s="31"/>
      <c r="B25" s="29" t="s">
        <v>220</v>
      </c>
      <c r="C25" s="41"/>
      <c r="D25" s="43"/>
      <c r="E25" s="41"/>
      <c r="F25" s="41"/>
      <c r="G25" s="43"/>
      <c r="H25" s="41"/>
      <c r="I25" s="41"/>
      <c r="J25" s="41"/>
      <c r="K25" s="41"/>
      <c r="L25" s="38"/>
      <c r="M25" s="38"/>
      <c r="N25" s="38">
        <f>SUM(N26:N36)</f>
        <v>2570</v>
      </c>
      <c r="O25" s="38">
        <f t="shared" ref="O25:U25" si="4">SUM(O26:O36)</f>
        <v>1430</v>
      </c>
      <c r="P25" s="38">
        <f t="shared" si="4"/>
        <v>190</v>
      </c>
      <c r="Q25" s="38">
        <f t="shared" si="4"/>
        <v>550</v>
      </c>
      <c r="R25" s="38">
        <f t="shared" si="4"/>
        <v>380</v>
      </c>
      <c r="S25" s="38">
        <f t="shared" si="4"/>
        <v>0</v>
      </c>
      <c r="T25" s="38">
        <f t="shared" si="4"/>
        <v>310</v>
      </c>
      <c r="U25" s="38">
        <f t="shared" si="4"/>
        <v>1140</v>
      </c>
      <c r="V25" s="48"/>
      <c r="W25" s="51"/>
      <c r="X25" s="51"/>
    </row>
    <row r="26" ht="163" customHeight="1" spans="1:24">
      <c r="A26" s="40">
        <v>13</v>
      </c>
      <c r="B26" s="29"/>
      <c r="C26" s="41" t="s">
        <v>221</v>
      </c>
      <c r="D26" s="47" t="s">
        <v>222</v>
      </c>
      <c r="E26" s="41" t="s">
        <v>209</v>
      </c>
      <c r="F26" s="41" t="s">
        <v>223</v>
      </c>
      <c r="G26" s="47" t="s">
        <v>224</v>
      </c>
      <c r="H26" s="41" t="s">
        <v>200</v>
      </c>
      <c r="I26" s="41" t="s">
        <v>225</v>
      </c>
      <c r="J26" s="41" t="s">
        <v>117</v>
      </c>
      <c r="K26" s="44" t="s">
        <v>118</v>
      </c>
      <c r="L26" s="38" t="s">
        <v>119</v>
      </c>
      <c r="M26" s="38" t="s">
        <v>120</v>
      </c>
      <c r="N26" s="38">
        <v>15</v>
      </c>
      <c r="O26" s="38">
        <v>15</v>
      </c>
      <c r="P26" s="38">
        <v>15</v>
      </c>
      <c r="Q26" s="38"/>
      <c r="R26" s="38"/>
      <c r="S26" s="38"/>
      <c r="T26" s="38"/>
      <c r="U26" s="38"/>
      <c r="V26" s="49" t="s">
        <v>226</v>
      </c>
      <c r="W26" s="48" t="s">
        <v>122</v>
      </c>
      <c r="X26" s="50"/>
    </row>
    <row r="27" ht="158" customHeight="1" spans="1:24">
      <c r="A27" s="40">
        <v>14</v>
      </c>
      <c r="B27" s="29"/>
      <c r="C27" s="41" t="s">
        <v>227</v>
      </c>
      <c r="D27" s="47" t="s">
        <v>228</v>
      </c>
      <c r="E27" s="41" t="s">
        <v>197</v>
      </c>
      <c r="F27" s="41" t="s">
        <v>229</v>
      </c>
      <c r="G27" s="47" t="s">
        <v>230</v>
      </c>
      <c r="H27" s="41" t="s">
        <v>200</v>
      </c>
      <c r="I27" s="41" t="s">
        <v>225</v>
      </c>
      <c r="J27" s="41" t="s">
        <v>231</v>
      </c>
      <c r="K27" s="44" t="s">
        <v>232</v>
      </c>
      <c r="L27" s="38">
        <v>1829168001</v>
      </c>
      <c r="M27" s="38" t="s">
        <v>120</v>
      </c>
      <c r="N27" s="38">
        <v>15</v>
      </c>
      <c r="O27" s="38">
        <v>15</v>
      </c>
      <c r="P27" s="38">
        <v>15</v>
      </c>
      <c r="Q27" s="38"/>
      <c r="R27" s="38"/>
      <c r="S27" s="38"/>
      <c r="T27" s="38"/>
      <c r="U27" s="38"/>
      <c r="V27" s="50" t="s">
        <v>233</v>
      </c>
      <c r="W27" s="48" t="s">
        <v>122</v>
      </c>
      <c r="X27" s="50"/>
    </row>
    <row r="28" ht="187" customHeight="1" spans="1:24">
      <c r="A28" s="40">
        <v>15</v>
      </c>
      <c r="B28" s="29"/>
      <c r="C28" s="41" t="s">
        <v>234</v>
      </c>
      <c r="D28" s="60" t="s">
        <v>235</v>
      </c>
      <c r="E28" s="61" t="s">
        <v>209</v>
      </c>
      <c r="F28" s="41" t="s">
        <v>236</v>
      </c>
      <c r="G28" s="43" t="s">
        <v>237</v>
      </c>
      <c r="H28" s="41" t="s">
        <v>238</v>
      </c>
      <c r="I28" s="41" t="s">
        <v>225</v>
      </c>
      <c r="J28" s="41" t="s">
        <v>202</v>
      </c>
      <c r="K28" s="44" t="s">
        <v>203</v>
      </c>
      <c r="L28" s="38" t="s">
        <v>204</v>
      </c>
      <c r="M28" s="38" t="s">
        <v>120</v>
      </c>
      <c r="N28" s="62">
        <v>140</v>
      </c>
      <c r="O28" s="38">
        <v>80</v>
      </c>
      <c r="P28" s="62"/>
      <c r="Q28" s="38">
        <v>80</v>
      </c>
      <c r="R28" s="38"/>
      <c r="S28" s="38"/>
      <c r="T28" s="38"/>
      <c r="U28" s="38">
        <v>60</v>
      </c>
      <c r="V28" s="29" t="s">
        <v>239</v>
      </c>
      <c r="W28" s="48" t="s">
        <v>122</v>
      </c>
      <c r="X28" s="48"/>
    </row>
    <row r="29" ht="155" customHeight="1" spans="1:24">
      <c r="A29" s="40">
        <v>16</v>
      </c>
      <c r="B29" s="29"/>
      <c r="C29" s="41" t="s">
        <v>240</v>
      </c>
      <c r="D29" s="63" t="s">
        <v>241</v>
      </c>
      <c r="E29" s="61" t="s">
        <v>209</v>
      </c>
      <c r="F29" s="41" t="s">
        <v>242</v>
      </c>
      <c r="G29" s="43" t="s">
        <v>243</v>
      </c>
      <c r="H29" s="41" t="s">
        <v>238</v>
      </c>
      <c r="I29" s="41" t="s">
        <v>225</v>
      </c>
      <c r="J29" s="41" t="s">
        <v>217</v>
      </c>
      <c r="K29" s="44" t="s">
        <v>218</v>
      </c>
      <c r="L29" s="38">
        <v>15332521000</v>
      </c>
      <c r="M29" s="38" t="s">
        <v>120</v>
      </c>
      <c r="N29" s="38">
        <v>150</v>
      </c>
      <c r="O29" s="38">
        <v>100</v>
      </c>
      <c r="P29" s="38"/>
      <c r="Q29" s="38"/>
      <c r="R29" s="38">
        <v>100</v>
      </c>
      <c r="S29" s="38"/>
      <c r="T29" s="38"/>
      <c r="U29" s="38">
        <v>50</v>
      </c>
      <c r="V29" s="48" t="s">
        <v>244</v>
      </c>
      <c r="W29" s="48" t="s">
        <v>122</v>
      </c>
      <c r="X29" s="48"/>
    </row>
    <row r="30" ht="162" customHeight="1" spans="1:24">
      <c r="A30" s="40">
        <v>17</v>
      </c>
      <c r="B30" s="29"/>
      <c r="C30" s="41" t="s">
        <v>245</v>
      </c>
      <c r="D30" s="54" t="s">
        <v>246</v>
      </c>
      <c r="E30" s="41" t="s">
        <v>112</v>
      </c>
      <c r="F30" s="41" t="s">
        <v>247</v>
      </c>
      <c r="G30" s="43" t="s">
        <v>248</v>
      </c>
      <c r="H30" s="41" t="s">
        <v>238</v>
      </c>
      <c r="I30" s="41" t="s">
        <v>225</v>
      </c>
      <c r="J30" s="41" t="s">
        <v>129</v>
      </c>
      <c r="K30" s="44" t="s">
        <v>130</v>
      </c>
      <c r="L30" s="38" t="s">
        <v>131</v>
      </c>
      <c r="M30" s="48" t="s">
        <v>120</v>
      </c>
      <c r="N30" s="48">
        <v>110</v>
      </c>
      <c r="O30" s="38">
        <v>70</v>
      </c>
      <c r="P30" s="48"/>
      <c r="Q30" s="48">
        <v>70</v>
      </c>
      <c r="R30" s="48"/>
      <c r="S30" s="48"/>
      <c r="T30" s="48"/>
      <c r="U30" s="48">
        <v>40</v>
      </c>
      <c r="V30" s="48" t="s">
        <v>249</v>
      </c>
      <c r="W30" s="48" t="s">
        <v>122</v>
      </c>
      <c r="X30" s="48"/>
    </row>
    <row r="31" ht="166" customHeight="1" spans="1:24">
      <c r="A31" s="40">
        <v>18</v>
      </c>
      <c r="B31" s="29"/>
      <c r="C31" s="41" t="s">
        <v>250</v>
      </c>
      <c r="D31" s="60" t="s">
        <v>251</v>
      </c>
      <c r="E31" s="41" t="s">
        <v>209</v>
      </c>
      <c r="F31" s="44" t="s">
        <v>252</v>
      </c>
      <c r="G31" s="43" t="s">
        <v>253</v>
      </c>
      <c r="H31" s="41" t="s">
        <v>238</v>
      </c>
      <c r="I31" s="41" t="s">
        <v>225</v>
      </c>
      <c r="J31" s="41" t="s">
        <v>202</v>
      </c>
      <c r="K31" s="44" t="s">
        <v>203</v>
      </c>
      <c r="L31" s="38" t="s">
        <v>204</v>
      </c>
      <c r="M31" s="38" t="s">
        <v>120</v>
      </c>
      <c r="N31" s="38">
        <v>270</v>
      </c>
      <c r="O31" s="38">
        <f>P31+Q31+R31+T31</f>
        <v>180</v>
      </c>
      <c r="P31" s="38"/>
      <c r="Q31" s="38"/>
      <c r="R31" s="38">
        <v>180</v>
      </c>
      <c r="S31" s="38"/>
      <c r="T31" s="38"/>
      <c r="U31" s="38">
        <v>90</v>
      </c>
      <c r="V31" s="48" t="s">
        <v>254</v>
      </c>
      <c r="W31" s="48" t="s">
        <v>122</v>
      </c>
      <c r="X31" s="48"/>
    </row>
    <row r="32" ht="162" customHeight="1" spans="1:24">
      <c r="A32" s="40">
        <v>19</v>
      </c>
      <c r="B32" s="29"/>
      <c r="C32" s="53" t="s">
        <v>255</v>
      </c>
      <c r="D32" s="64" t="s">
        <v>256</v>
      </c>
      <c r="E32" s="41" t="s">
        <v>209</v>
      </c>
      <c r="F32" s="41" t="s">
        <v>257</v>
      </c>
      <c r="G32" s="55" t="s">
        <v>258</v>
      </c>
      <c r="H32" s="41" t="s">
        <v>259</v>
      </c>
      <c r="I32" s="41" t="s">
        <v>260</v>
      </c>
      <c r="J32" s="41" t="s">
        <v>138</v>
      </c>
      <c r="K32" s="44" t="s">
        <v>139</v>
      </c>
      <c r="L32" s="38" t="s">
        <v>140</v>
      </c>
      <c r="M32" s="38" t="s">
        <v>120</v>
      </c>
      <c r="N32" s="48">
        <v>750</v>
      </c>
      <c r="O32" s="38">
        <v>450</v>
      </c>
      <c r="P32" s="48"/>
      <c r="Q32" s="48">
        <v>200</v>
      </c>
      <c r="R32" s="48"/>
      <c r="S32" s="48"/>
      <c r="T32" s="48">
        <v>250</v>
      </c>
      <c r="U32" s="48">
        <v>300</v>
      </c>
      <c r="V32" s="48" t="s">
        <v>261</v>
      </c>
      <c r="W32" s="48" t="s">
        <v>122</v>
      </c>
      <c r="X32" s="38"/>
    </row>
    <row r="33" ht="158" customHeight="1" spans="1:24">
      <c r="A33" s="40">
        <v>20</v>
      </c>
      <c r="B33" s="29"/>
      <c r="C33" s="41" t="s">
        <v>262</v>
      </c>
      <c r="D33" s="60" t="s">
        <v>263</v>
      </c>
      <c r="E33" s="41" t="s">
        <v>209</v>
      </c>
      <c r="F33" s="41" t="s">
        <v>264</v>
      </c>
      <c r="G33" s="47" t="s">
        <v>265</v>
      </c>
      <c r="H33" s="41" t="s">
        <v>259</v>
      </c>
      <c r="I33" s="41" t="s">
        <v>260</v>
      </c>
      <c r="J33" s="41" t="s">
        <v>138</v>
      </c>
      <c r="K33" s="44" t="s">
        <v>139</v>
      </c>
      <c r="L33" s="38" t="s">
        <v>140</v>
      </c>
      <c r="M33" s="38" t="s">
        <v>120</v>
      </c>
      <c r="N33" s="38">
        <v>525</v>
      </c>
      <c r="O33" s="38">
        <f>P33+Q33+R33+T33</f>
        <v>160</v>
      </c>
      <c r="P33" s="38">
        <v>100</v>
      </c>
      <c r="Q33" s="38"/>
      <c r="R33" s="38"/>
      <c r="S33" s="38"/>
      <c r="T33" s="38">
        <v>60</v>
      </c>
      <c r="U33" s="38">
        <v>365</v>
      </c>
      <c r="V33" s="48" t="s">
        <v>266</v>
      </c>
      <c r="W33" s="48" t="s">
        <v>122</v>
      </c>
      <c r="X33" s="29"/>
    </row>
    <row r="34" ht="144" customHeight="1" spans="1:24">
      <c r="A34" s="40">
        <v>21</v>
      </c>
      <c r="B34" s="29"/>
      <c r="C34" s="41" t="s">
        <v>267</v>
      </c>
      <c r="D34" s="43" t="s">
        <v>268</v>
      </c>
      <c r="E34" s="41" t="s">
        <v>209</v>
      </c>
      <c r="F34" s="41" t="s">
        <v>269</v>
      </c>
      <c r="G34" s="43" t="s">
        <v>270</v>
      </c>
      <c r="H34" s="41" t="s">
        <v>259</v>
      </c>
      <c r="I34" s="41" t="s">
        <v>260</v>
      </c>
      <c r="J34" s="41" t="s">
        <v>138</v>
      </c>
      <c r="K34" s="44" t="s">
        <v>139</v>
      </c>
      <c r="L34" s="38" t="s">
        <v>140</v>
      </c>
      <c r="M34" s="38" t="s">
        <v>120</v>
      </c>
      <c r="N34" s="38">
        <v>155</v>
      </c>
      <c r="O34" s="38">
        <v>100</v>
      </c>
      <c r="P34" s="38"/>
      <c r="Q34" s="57"/>
      <c r="R34" s="38">
        <v>100</v>
      </c>
      <c r="S34" s="38"/>
      <c r="T34" s="38"/>
      <c r="U34" s="38">
        <v>55</v>
      </c>
      <c r="V34" s="48" t="s">
        <v>271</v>
      </c>
      <c r="W34" s="48" t="s">
        <v>122</v>
      </c>
      <c r="X34" s="48"/>
    </row>
    <row r="35" ht="153" customHeight="1" spans="1:24">
      <c r="A35" s="40">
        <v>22</v>
      </c>
      <c r="B35" s="29"/>
      <c r="C35" s="41" t="s">
        <v>272</v>
      </c>
      <c r="D35" s="42" t="s">
        <v>273</v>
      </c>
      <c r="E35" s="41" t="s">
        <v>112</v>
      </c>
      <c r="F35" s="41" t="s">
        <v>274</v>
      </c>
      <c r="G35" s="43" t="s">
        <v>275</v>
      </c>
      <c r="H35" s="41" t="s">
        <v>259</v>
      </c>
      <c r="I35" s="41" t="s">
        <v>225</v>
      </c>
      <c r="J35" s="41" t="s">
        <v>276</v>
      </c>
      <c r="K35" s="44" t="s">
        <v>181</v>
      </c>
      <c r="L35" s="38">
        <v>15291600015</v>
      </c>
      <c r="M35" s="38" t="s">
        <v>120</v>
      </c>
      <c r="N35" s="38">
        <v>360</v>
      </c>
      <c r="O35" s="38">
        <v>200</v>
      </c>
      <c r="P35" s="38"/>
      <c r="Q35" s="38">
        <v>200</v>
      </c>
      <c r="R35" s="38"/>
      <c r="S35" s="38"/>
      <c r="T35" s="38"/>
      <c r="U35" s="38">
        <v>160</v>
      </c>
      <c r="V35" s="48" t="s">
        <v>277</v>
      </c>
      <c r="W35" s="48" t="s">
        <v>122</v>
      </c>
      <c r="X35" s="38"/>
    </row>
    <row r="36" ht="147" customHeight="1" spans="1:24">
      <c r="A36" s="40">
        <v>23</v>
      </c>
      <c r="B36" s="29"/>
      <c r="C36" s="41" t="s">
        <v>278</v>
      </c>
      <c r="D36" s="46" t="s">
        <v>279</v>
      </c>
      <c r="E36" s="41" t="s">
        <v>112</v>
      </c>
      <c r="F36" s="41" t="s">
        <v>280</v>
      </c>
      <c r="G36" s="43" t="s">
        <v>281</v>
      </c>
      <c r="H36" s="41" t="s">
        <v>238</v>
      </c>
      <c r="I36" s="41" t="s">
        <v>260</v>
      </c>
      <c r="J36" s="41" t="s">
        <v>117</v>
      </c>
      <c r="K36" s="44" t="s">
        <v>118</v>
      </c>
      <c r="L36" s="48" t="s">
        <v>119</v>
      </c>
      <c r="M36" s="48" t="s">
        <v>120</v>
      </c>
      <c r="N36" s="38">
        <v>80</v>
      </c>
      <c r="O36" s="38">
        <v>60</v>
      </c>
      <c r="P36" s="38">
        <v>60</v>
      </c>
      <c r="Q36" s="38"/>
      <c r="R36" s="38"/>
      <c r="S36" s="38"/>
      <c r="T36" s="38"/>
      <c r="U36" s="38">
        <v>20</v>
      </c>
      <c r="V36" s="38" t="s">
        <v>282</v>
      </c>
      <c r="W36" s="38"/>
      <c r="X36" s="38" t="s">
        <v>206</v>
      </c>
    </row>
    <row r="37" ht="18.75" spans="1:24">
      <c r="A37" s="31"/>
      <c r="B37" s="29" t="s">
        <v>283</v>
      </c>
      <c r="C37" s="41"/>
      <c r="D37" s="43"/>
      <c r="E37" s="41"/>
      <c r="F37" s="41"/>
      <c r="G37" s="43"/>
      <c r="H37" s="41"/>
      <c r="I37" s="41"/>
      <c r="J37" s="65"/>
      <c r="K37" s="41"/>
      <c r="L37" s="38"/>
      <c r="M37" s="38"/>
      <c r="N37" s="38"/>
      <c r="O37" s="38"/>
      <c r="P37" s="38"/>
      <c r="Q37" s="38"/>
      <c r="R37" s="38"/>
      <c r="S37" s="38"/>
      <c r="T37" s="38"/>
      <c r="U37" s="38"/>
      <c r="V37" s="48"/>
      <c r="W37" s="51"/>
      <c r="X37" s="51"/>
    </row>
    <row r="38" ht="18.75" spans="1:24">
      <c r="A38" s="31"/>
      <c r="B38" s="29" t="s">
        <v>284</v>
      </c>
      <c r="C38" s="41"/>
      <c r="D38" s="43"/>
      <c r="E38" s="41"/>
      <c r="F38" s="41"/>
      <c r="G38" s="43"/>
      <c r="H38" s="41"/>
      <c r="I38" s="41"/>
      <c r="J38" s="41"/>
      <c r="K38" s="41"/>
      <c r="L38" s="38"/>
      <c r="M38" s="38"/>
      <c r="N38" s="38">
        <f t="shared" ref="N38:U38" si="5">N40+N53</f>
        <v>4805</v>
      </c>
      <c r="O38" s="38">
        <f t="shared" si="5"/>
        <v>1895</v>
      </c>
      <c r="P38" s="38">
        <f t="shared" si="5"/>
        <v>725</v>
      </c>
      <c r="Q38" s="38">
        <f t="shared" si="5"/>
        <v>40</v>
      </c>
      <c r="R38" s="38">
        <f t="shared" si="5"/>
        <v>410</v>
      </c>
      <c r="S38" s="38">
        <f t="shared" si="5"/>
        <v>0</v>
      </c>
      <c r="T38" s="38">
        <f t="shared" si="5"/>
        <v>720</v>
      </c>
      <c r="U38" s="38">
        <f t="shared" si="5"/>
        <v>2910</v>
      </c>
      <c r="V38" s="48"/>
      <c r="W38" s="51"/>
      <c r="X38" s="51"/>
    </row>
    <row r="39" ht="37.5" spans="1:24">
      <c r="A39" s="31"/>
      <c r="B39" s="29" t="s">
        <v>285</v>
      </c>
      <c r="C39" s="41"/>
      <c r="D39" s="43"/>
      <c r="E39" s="41"/>
      <c r="F39" s="41"/>
      <c r="G39" s="43"/>
      <c r="H39" s="41"/>
      <c r="I39" s="41"/>
      <c r="J39" s="41"/>
      <c r="K39" s="41"/>
      <c r="L39" s="38"/>
      <c r="M39" s="38"/>
      <c r="N39" s="38"/>
      <c r="O39" s="38"/>
      <c r="P39" s="38"/>
      <c r="Q39" s="38"/>
      <c r="R39" s="38"/>
      <c r="S39" s="38"/>
      <c r="T39" s="38"/>
      <c r="U39" s="38"/>
      <c r="V39" s="48"/>
      <c r="W39" s="51"/>
      <c r="X39" s="51"/>
    </row>
    <row r="40" ht="18.75" spans="1:24">
      <c r="A40" s="31"/>
      <c r="B40" s="29" t="s">
        <v>286</v>
      </c>
      <c r="C40" s="41"/>
      <c r="D40" s="43"/>
      <c r="E40" s="41"/>
      <c r="F40" s="41"/>
      <c r="G40" s="43"/>
      <c r="H40" s="41"/>
      <c r="I40" s="41"/>
      <c r="J40" s="41"/>
      <c r="K40" s="41"/>
      <c r="L40" s="38"/>
      <c r="M40" s="38"/>
      <c r="N40" s="38">
        <f>SUM(N41:N51)</f>
        <v>4715</v>
      </c>
      <c r="O40" s="38">
        <f t="shared" ref="O40:U40" si="6">SUM(O41:O51)</f>
        <v>1855</v>
      </c>
      <c r="P40" s="38">
        <f t="shared" si="6"/>
        <v>725</v>
      </c>
      <c r="Q40" s="38">
        <f t="shared" si="6"/>
        <v>0</v>
      </c>
      <c r="R40" s="38">
        <f t="shared" si="6"/>
        <v>410</v>
      </c>
      <c r="S40" s="38">
        <f t="shared" si="6"/>
        <v>0</v>
      </c>
      <c r="T40" s="38">
        <f t="shared" si="6"/>
        <v>720</v>
      </c>
      <c r="U40" s="38">
        <f t="shared" si="6"/>
        <v>2860</v>
      </c>
      <c r="V40" s="48"/>
      <c r="W40" s="51"/>
      <c r="X40" s="51"/>
    </row>
    <row r="41" ht="159" customHeight="1" spans="1:24">
      <c r="A41" s="40">
        <v>24</v>
      </c>
      <c r="B41" s="29"/>
      <c r="C41" s="41" t="s">
        <v>287</v>
      </c>
      <c r="D41" s="46" t="s">
        <v>288</v>
      </c>
      <c r="E41" s="41" t="s">
        <v>209</v>
      </c>
      <c r="F41" s="41" t="s">
        <v>289</v>
      </c>
      <c r="G41" s="43" t="s">
        <v>290</v>
      </c>
      <c r="H41" s="41" t="s">
        <v>291</v>
      </c>
      <c r="I41" s="41" t="s">
        <v>116</v>
      </c>
      <c r="J41" s="41" t="s">
        <v>231</v>
      </c>
      <c r="K41" s="44" t="s">
        <v>232</v>
      </c>
      <c r="L41" s="48">
        <v>1829168001</v>
      </c>
      <c r="M41" s="48" t="s">
        <v>120</v>
      </c>
      <c r="N41" s="48">
        <v>65</v>
      </c>
      <c r="O41" s="38">
        <v>45</v>
      </c>
      <c r="P41" s="48">
        <v>25</v>
      </c>
      <c r="Q41" s="48"/>
      <c r="R41" s="48"/>
      <c r="S41" s="48"/>
      <c r="T41" s="48">
        <v>20</v>
      </c>
      <c r="U41" s="48">
        <v>20</v>
      </c>
      <c r="V41" s="50" t="s">
        <v>292</v>
      </c>
      <c r="W41" s="48" t="s">
        <v>122</v>
      </c>
      <c r="X41" s="29" t="s">
        <v>293</v>
      </c>
    </row>
    <row r="42" ht="120" customHeight="1" spans="1:24">
      <c r="A42" s="40">
        <v>25</v>
      </c>
      <c r="B42" s="29"/>
      <c r="C42" s="41" t="s">
        <v>294</v>
      </c>
      <c r="D42" s="54" t="s">
        <v>295</v>
      </c>
      <c r="E42" s="41" t="s">
        <v>209</v>
      </c>
      <c r="F42" s="41" t="s">
        <v>126</v>
      </c>
      <c r="G42" s="43" t="s">
        <v>296</v>
      </c>
      <c r="H42" s="41" t="s">
        <v>297</v>
      </c>
      <c r="I42" s="41" t="s">
        <v>116</v>
      </c>
      <c r="J42" s="41" t="s">
        <v>129</v>
      </c>
      <c r="K42" s="44" t="s">
        <v>130</v>
      </c>
      <c r="L42" s="48" t="s">
        <v>131</v>
      </c>
      <c r="M42" s="48" t="s">
        <v>120</v>
      </c>
      <c r="N42" s="48">
        <v>120</v>
      </c>
      <c r="O42" s="38">
        <f>P42+Q42+R42</f>
        <v>60</v>
      </c>
      <c r="P42" s="48"/>
      <c r="Q42" s="48"/>
      <c r="R42" s="48">
        <v>60</v>
      </c>
      <c r="S42" s="48"/>
      <c r="T42" s="48"/>
      <c r="U42" s="48">
        <v>60</v>
      </c>
      <c r="V42" s="48" t="s">
        <v>298</v>
      </c>
      <c r="W42" s="48" t="s">
        <v>122</v>
      </c>
      <c r="X42" s="29"/>
    </row>
    <row r="43" ht="191" customHeight="1" spans="1:24">
      <c r="A43" s="40">
        <v>26</v>
      </c>
      <c r="B43" s="29"/>
      <c r="C43" s="41" t="s">
        <v>299</v>
      </c>
      <c r="D43" s="47" t="s">
        <v>300</v>
      </c>
      <c r="E43" s="41" t="s">
        <v>209</v>
      </c>
      <c r="F43" s="44" t="s">
        <v>301</v>
      </c>
      <c r="G43" s="43" t="s">
        <v>302</v>
      </c>
      <c r="H43" s="41" t="s">
        <v>297</v>
      </c>
      <c r="I43" s="41" t="s">
        <v>116</v>
      </c>
      <c r="J43" s="41" t="s">
        <v>154</v>
      </c>
      <c r="K43" s="44" t="s">
        <v>155</v>
      </c>
      <c r="L43" s="48">
        <v>18291636639</v>
      </c>
      <c r="M43" s="48" t="s">
        <v>120</v>
      </c>
      <c r="N43" s="48">
        <v>800</v>
      </c>
      <c r="O43" s="38">
        <v>200</v>
      </c>
      <c r="P43" s="48"/>
      <c r="Q43" s="48"/>
      <c r="R43" s="48">
        <v>200</v>
      </c>
      <c r="S43" s="48"/>
      <c r="T43" s="48"/>
      <c r="U43" s="48">
        <v>600</v>
      </c>
      <c r="V43" s="48" t="s">
        <v>303</v>
      </c>
      <c r="W43" s="48" t="s">
        <v>122</v>
      </c>
      <c r="X43" s="48"/>
    </row>
    <row r="44" ht="181" customHeight="1" spans="1:24">
      <c r="A44" s="40">
        <v>27</v>
      </c>
      <c r="B44" s="29"/>
      <c r="C44" s="41" t="s">
        <v>304</v>
      </c>
      <c r="D44" s="42" t="s">
        <v>305</v>
      </c>
      <c r="E44" s="44" t="s">
        <v>150</v>
      </c>
      <c r="F44" s="44" t="s">
        <v>306</v>
      </c>
      <c r="G44" s="43" t="s">
        <v>307</v>
      </c>
      <c r="H44" s="41" t="s">
        <v>297</v>
      </c>
      <c r="I44" s="41" t="s">
        <v>116</v>
      </c>
      <c r="J44" s="66" t="s">
        <v>308</v>
      </c>
      <c r="K44" s="44" t="s">
        <v>309</v>
      </c>
      <c r="L44" s="38">
        <v>18691661886</v>
      </c>
      <c r="M44" s="38" t="s">
        <v>310</v>
      </c>
      <c r="N44" s="38">
        <v>200</v>
      </c>
      <c r="O44" s="38">
        <v>100</v>
      </c>
      <c r="P44" s="38"/>
      <c r="Q44" s="38"/>
      <c r="R44" s="38">
        <v>100</v>
      </c>
      <c r="S44" s="38"/>
      <c r="T44" s="38"/>
      <c r="U44" s="38">
        <v>100</v>
      </c>
      <c r="V44" s="48" t="s">
        <v>311</v>
      </c>
      <c r="W44" s="48" t="s">
        <v>122</v>
      </c>
      <c r="X44" s="48"/>
    </row>
    <row r="45" ht="153" customHeight="1" spans="1:24">
      <c r="A45" s="40">
        <v>28</v>
      </c>
      <c r="B45" s="29"/>
      <c r="C45" s="41" t="s">
        <v>312</v>
      </c>
      <c r="D45" s="52" t="s">
        <v>313</v>
      </c>
      <c r="E45" s="41" t="s">
        <v>209</v>
      </c>
      <c r="F45" s="44" t="s">
        <v>113</v>
      </c>
      <c r="G45" s="43" t="s">
        <v>314</v>
      </c>
      <c r="H45" s="41" t="s">
        <v>315</v>
      </c>
      <c r="I45" s="41" t="s">
        <v>116</v>
      </c>
      <c r="J45" s="41" t="s">
        <v>117</v>
      </c>
      <c r="K45" s="44" t="s">
        <v>118</v>
      </c>
      <c r="L45" s="48" t="s">
        <v>119</v>
      </c>
      <c r="M45" s="48" t="s">
        <v>120</v>
      </c>
      <c r="N45" s="48">
        <v>100</v>
      </c>
      <c r="O45" s="38">
        <v>50</v>
      </c>
      <c r="P45" s="48"/>
      <c r="Q45" s="48"/>
      <c r="R45" s="38">
        <v>50</v>
      </c>
      <c r="S45" s="48"/>
      <c r="T45" s="48"/>
      <c r="U45" s="48">
        <v>50</v>
      </c>
      <c r="V45" s="48" t="s">
        <v>282</v>
      </c>
      <c r="W45" s="29"/>
      <c r="X45" s="49" t="s">
        <v>206</v>
      </c>
    </row>
    <row r="46" ht="220" customHeight="1" spans="1:24">
      <c r="A46" s="40">
        <v>29</v>
      </c>
      <c r="B46" s="29"/>
      <c r="C46" s="41" t="s">
        <v>316</v>
      </c>
      <c r="D46" s="46" t="s">
        <v>317</v>
      </c>
      <c r="E46" s="41" t="s">
        <v>209</v>
      </c>
      <c r="F46" s="41" t="s">
        <v>318</v>
      </c>
      <c r="G46" s="47" t="s">
        <v>319</v>
      </c>
      <c r="H46" s="41" t="s">
        <v>320</v>
      </c>
      <c r="I46" s="41" t="s">
        <v>116</v>
      </c>
      <c r="J46" s="44" t="s">
        <v>321</v>
      </c>
      <c r="K46" s="44" t="s">
        <v>322</v>
      </c>
      <c r="L46" s="48">
        <v>13630208731</v>
      </c>
      <c r="M46" s="48" t="s">
        <v>120</v>
      </c>
      <c r="N46" s="48">
        <v>900</v>
      </c>
      <c r="O46" s="38">
        <v>300</v>
      </c>
      <c r="P46" s="48">
        <v>300</v>
      </c>
      <c r="Q46" s="48"/>
      <c r="R46" s="48"/>
      <c r="S46" s="48"/>
      <c r="T46" s="48"/>
      <c r="U46" s="48">
        <v>600</v>
      </c>
      <c r="V46" s="50" t="s">
        <v>156</v>
      </c>
      <c r="W46" s="29"/>
      <c r="X46" s="58" t="s">
        <v>206</v>
      </c>
    </row>
    <row r="47" ht="253" customHeight="1" spans="1:24">
      <c r="A47" s="40">
        <v>30</v>
      </c>
      <c r="B47" s="29"/>
      <c r="C47" s="41" t="s">
        <v>323</v>
      </c>
      <c r="D47" s="46" t="s">
        <v>324</v>
      </c>
      <c r="E47" s="41" t="s">
        <v>209</v>
      </c>
      <c r="F47" s="41" t="s">
        <v>229</v>
      </c>
      <c r="G47" s="43" t="s">
        <v>325</v>
      </c>
      <c r="H47" s="41" t="s">
        <v>315</v>
      </c>
      <c r="I47" s="41" t="s">
        <v>116</v>
      </c>
      <c r="J47" s="41" t="s">
        <v>231</v>
      </c>
      <c r="K47" s="44" t="s">
        <v>232</v>
      </c>
      <c r="L47" s="48">
        <v>1829168001</v>
      </c>
      <c r="M47" s="48" t="s">
        <v>120</v>
      </c>
      <c r="N47" s="48">
        <v>600</v>
      </c>
      <c r="O47" s="38">
        <f>P47+Q47+R47</f>
        <v>200</v>
      </c>
      <c r="P47" s="48">
        <v>200</v>
      </c>
      <c r="Q47" s="48"/>
      <c r="R47" s="48"/>
      <c r="S47" s="48"/>
      <c r="T47" s="48"/>
      <c r="U47" s="48">
        <v>400</v>
      </c>
      <c r="V47" s="48" t="s">
        <v>326</v>
      </c>
      <c r="W47" s="29"/>
      <c r="X47" s="58" t="s">
        <v>206</v>
      </c>
    </row>
    <row r="48" s="10" customFormat="1" ht="205" customHeight="1" spans="1:24">
      <c r="A48" s="40">
        <v>31</v>
      </c>
      <c r="B48" s="29"/>
      <c r="C48" s="41" t="s">
        <v>327</v>
      </c>
      <c r="D48" s="46" t="s">
        <v>328</v>
      </c>
      <c r="E48" s="41" t="s">
        <v>209</v>
      </c>
      <c r="F48" s="41" t="s">
        <v>301</v>
      </c>
      <c r="G48" s="47" t="s">
        <v>329</v>
      </c>
      <c r="H48" s="41" t="s">
        <v>330</v>
      </c>
      <c r="I48" s="41" t="s">
        <v>116</v>
      </c>
      <c r="J48" s="41" t="s">
        <v>331</v>
      </c>
      <c r="K48" s="44" t="s">
        <v>332</v>
      </c>
      <c r="L48" s="48">
        <v>13909163139</v>
      </c>
      <c r="M48" s="48" t="s">
        <v>120</v>
      </c>
      <c r="N48" s="48">
        <v>400</v>
      </c>
      <c r="O48" s="38">
        <v>200</v>
      </c>
      <c r="P48" s="48">
        <v>200</v>
      </c>
      <c r="Q48" s="48"/>
      <c r="R48" s="48"/>
      <c r="S48" s="48"/>
      <c r="T48" s="48"/>
      <c r="U48" s="48">
        <v>200</v>
      </c>
      <c r="V48" s="50" t="s">
        <v>333</v>
      </c>
      <c r="W48" s="29"/>
      <c r="X48" s="58" t="s">
        <v>206</v>
      </c>
    </row>
    <row r="49" ht="142" customHeight="1" spans="1:24">
      <c r="A49" s="40">
        <v>32</v>
      </c>
      <c r="B49" s="29"/>
      <c r="C49" s="41" t="s">
        <v>334</v>
      </c>
      <c r="D49" s="52" t="s">
        <v>335</v>
      </c>
      <c r="E49" s="66" t="s">
        <v>336</v>
      </c>
      <c r="F49" s="41" t="s">
        <v>337</v>
      </c>
      <c r="G49" s="67" t="s">
        <v>338</v>
      </c>
      <c r="H49" s="41" t="s">
        <v>315</v>
      </c>
      <c r="I49" s="41" t="s">
        <v>116</v>
      </c>
      <c r="J49" s="66" t="s">
        <v>308</v>
      </c>
      <c r="K49" s="44" t="s">
        <v>309</v>
      </c>
      <c r="L49" s="38">
        <v>18691661886</v>
      </c>
      <c r="M49" s="38" t="s">
        <v>310</v>
      </c>
      <c r="N49" s="38">
        <v>400</v>
      </c>
      <c r="O49" s="38">
        <v>200</v>
      </c>
      <c r="P49" s="38"/>
      <c r="Q49" s="38"/>
      <c r="R49" s="38"/>
      <c r="S49" s="38"/>
      <c r="T49" s="38">
        <v>200</v>
      </c>
      <c r="U49" s="38">
        <v>200</v>
      </c>
      <c r="V49" s="68" t="s">
        <v>339</v>
      </c>
      <c r="W49" s="38"/>
      <c r="X49" s="50" t="s">
        <v>340</v>
      </c>
    </row>
    <row r="50" ht="133" customHeight="1" spans="1:24">
      <c r="A50" s="40">
        <v>33</v>
      </c>
      <c r="B50" s="29"/>
      <c r="C50" s="41" t="s">
        <v>341</v>
      </c>
      <c r="D50" s="54" t="s">
        <v>342</v>
      </c>
      <c r="E50" s="41" t="s">
        <v>209</v>
      </c>
      <c r="F50" s="41" t="s">
        <v>343</v>
      </c>
      <c r="G50" s="55" t="s">
        <v>344</v>
      </c>
      <c r="H50" s="41" t="s">
        <v>315</v>
      </c>
      <c r="I50" s="41" t="s">
        <v>116</v>
      </c>
      <c r="J50" s="41" t="s">
        <v>129</v>
      </c>
      <c r="K50" s="44" t="s">
        <v>130</v>
      </c>
      <c r="L50" s="48" t="s">
        <v>131</v>
      </c>
      <c r="M50" s="48" t="s">
        <v>120</v>
      </c>
      <c r="N50" s="48">
        <v>530</v>
      </c>
      <c r="O50" s="38">
        <v>200</v>
      </c>
      <c r="P50" s="48"/>
      <c r="Q50" s="48"/>
      <c r="R50" s="48"/>
      <c r="S50" s="48"/>
      <c r="T50" s="38">
        <v>200</v>
      </c>
      <c r="U50" s="48">
        <v>330</v>
      </c>
      <c r="V50" s="48" t="s">
        <v>345</v>
      </c>
      <c r="W50" s="29"/>
      <c r="X50" s="50" t="s">
        <v>340</v>
      </c>
    </row>
    <row r="51" ht="173" customHeight="1" spans="1:24">
      <c r="A51" s="40">
        <v>34</v>
      </c>
      <c r="B51" s="29"/>
      <c r="C51" s="41" t="s">
        <v>346</v>
      </c>
      <c r="D51" s="60" t="s">
        <v>347</v>
      </c>
      <c r="E51" s="41" t="s">
        <v>209</v>
      </c>
      <c r="F51" s="41" t="s">
        <v>348</v>
      </c>
      <c r="G51" s="67" t="s">
        <v>349</v>
      </c>
      <c r="H51" s="41" t="s">
        <v>297</v>
      </c>
      <c r="I51" s="41" t="s">
        <v>116</v>
      </c>
      <c r="J51" s="41" t="s">
        <v>217</v>
      </c>
      <c r="K51" s="44" t="s">
        <v>218</v>
      </c>
      <c r="L51" s="38">
        <v>15332521000</v>
      </c>
      <c r="M51" s="38" t="s">
        <v>120</v>
      </c>
      <c r="N51" s="38">
        <v>600</v>
      </c>
      <c r="O51" s="38">
        <v>300</v>
      </c>
      <c r="P51" s="38"/>
      <c r="Q51" s="38"/>
      <c r="R51" s="38"/>
      <c r="S51" s="38"/>
      <c r="T51" s="38">
        <v>300</v>
      </c>
      <c r="U51" s="38">
        <v>300</v>
      </c>
      <c r="V51" s="48"/>
      <c r="W51" s="48"/>
      <c r="X51" s="50" t="s">
        <v>350</v>
      </c>
    </row>
    <row r="52" ht="18.75" spans="1:24">
      <c r="A52" s="31"/>
      <c r="B52" s="29" t="s">
        <v>351</v>
      </c>
      <c r="C52" s="41"/>
      <c r="D52" s="43"/>
      <c r="E52" s="41"/>
      <c r="F52" s="41"/>
      <c r="G52" s="43"/>
      <c r="H52" s="41"/>
      <c r="I52" s="41"/>
      <c r="J52" s="41"/>
      <c r="K52" s="41"/>
      <c r="L52" s="38"/>
      <c r="M52" s="38"/>
      <c r="N52" s="38"/>
      <c r="O52" s="38"/>
      <c r="P52" s="38"/>
      <c r="Q52" s="38"/>
      <c r="R52" s="38"/>
      <c r="S52" s="38"/>
      <c r="T52" s="38"/>
      <c r="U52" s="38"/>
      <c r="V52" s="48"/>
      <c r="W52" s="51"/>
      <c r="X52" s="51"/>
    </row>
    <row r="53" ht="18.75" spans="1:24">
      <c r="A53" s="31"/>
      <c r="B53" s="29" t="s">
        <v>352</v>
      </c>
      <c r="C53" s="41"/>
      <c r="D53" s="43"/>
      <c r="E53" s="41"/>
      <c r="F53" s="41"/>
      <c r="G53" s="43"/>
      <c r="H53" s="41"/>
      <c r="I53" s="41"/>
      <c r="J53" s="41"/>
      <c r="K53" s="41"/>
      <c r="L53" s="38"/>
      <c r="M53" s="38"/>
      <c r="N53" s="38">
        <v>90</v>
      </c>
      <c r="O53" s="38">
        <f t="shared" ref="N53:Q53" si="7">O54</f>
        <v>40</v>
      </c>
      <c r="P53" s="32"/>
      <c r="Q53" s="38">
        <f t="shared" si="7"/>
        <v>40</v>
      </c>
      <c r="R53" s="38"/>
      <c r="S53" s="38"/>
      <c r="T53" s="38"/>
      <c r="U53" s="38">
        <f>U54</f>
        <v>50</v>
      </c>
      <c r="V53" s="48"/>
      <c r="W53" s="51"/>
      <c r="X53" s="51"/>
    </row>
    <row r="54" ht="152" customHeight="1" spans="1:24">
      <c r="A54" s="40">
        <v>35</v>
      </c>
      <c r="B54" s="48"/>
      <c r="C54" s="41" t="s">
        <v>353</v>
      </c>
      <c r="D54" s="46" t="s">
        <v>354</v>
      </c>
      <c r="E54" s="41" t="s">
        <v>209</v>
      </c>
      <c r="F54" s="41" t="s">
        <v>355</v>
      </c>
      <c r="G54" s="47" t="s">
        <v>356</v>
      </c>
      <c r="H54" s="41" t="s">
        <v>357</v>
      </c>
      <c r="I54" s="41" t="s">
        <v>116</v>
      </c>
      <c r="J54" s="41" t="s">
        <v>217</v>
      </c>
      <c r="K54" s="44" t="s">
        <v>218</v>
      </c>
      <c r="L54" s="38">
        <v>15332521000</v>
      </c>
      <c r="M54" s="38" t="s">
        <v>120</v>
      </c>
      <c r="N54" s="38">
        <v>90</v>
      </c>
      <c r="O54" s="38">
        <v>40</v>
      </c>
      <c r="P54" s="32"/>
      <c r="Q54" s="38">
        <v>40</v>
      </c>
      <c r="R54" s="38"/>
      <c r="S54" s="38"/>
      <c r="T54" s="38"/>
      <c r="U54" s="38">
        <v>50</v>
      </c>
      <c r="V54" s="38" t="s">
        <v>358</v>
      </c>
      <c r="W54" s="38" t="s">
        <v>122</v>
      </c>
      <c r="X54" s="38"/>
    </row>
    <row r="55" ht="18.75" spans="1:24">
      <c r="A55" s="31"/>
      <c r="B55" s="29" t="s">
        <v>359</v>
      </c>
      <c r="C55" s="41"/>
      <c r="D55" s="43"/>
      <c r="E55" s="41"/>
      <c r="F55" s="41"/>
      <c r="G55" s="43"/>
      <c r="H55" s="41"/>
      <c r="I55" s="41"/>
      <c r="J55" s="41"/>
      <c r="K55" s="41"/>
      <c r="L55" s="38"/>
      <c r="M55" s="38"/>
      <c r="N55" s="38">
        <f>N56+N66</f>
        <v>825</v>
      </c>
      <c r="O55" s="38">
        <f>O56+O66</f>
        <v>825</v>
      </c>
      <c r="P55" s="38">
        <f>P56+P66</f>
        <v>825</v>
      </c>
      <c r="Q55" s="38"/>
      <c r="R55" s="38"/>
      <c r="S55" s="38"/>
      <c r="T55" s="38"/>
      <c r="U55" s="38"/>
      <c r="V55" s="48"/>
      <c r="W55" s="51"/>
      <c r="X55" s="51"/>
    </row>
    <row r="56" ht="18.75" spans="1:24">
      <c r="A56" s="31"/>
      <c r="B56" s="29" t="s">
        <v>360</v>
      </c>
      <c r="C56" s="41"/>
      <c r="D56" s="43"/>
      <c r="E56" s="41"/>
      <c r="F56" s="41"/>
      <c r="G56" s="43"/>
      <c r="H56" s="41"/>
      <c r="I56" s="41"/>
      <c r="J56" s="41"/>
      <c r="K56" s="41"/>
      <c r="L56" s="38"/>
      <c r="M56" s="38"/>
      <c r="N56" s="38">
        <f>SUM(N57:N65)</f>
        <v>825</v>
      </c>
      <c r="O56" s="38">
        <f>SUM(O57:O65)</f>
        <v>825</v>
      </c>
      <c r="P56" s="38">
        <f>SUM(P57:P65)</f>
        <v>825</v>
      </c>
      <c r="Q56" s="38"/>
      <c r="R56" s="38"/>
      <c r="S56" s="38"/>
      <c r="T56" s="38"/>
      <c r="U56" s="38"/>
      <c r="V56" s="48"/>
      <c r="W56" s="51"/>
      <c r="X56" s="51"/>
    </row>
    <row r="57" ht="87" customHeight="1" spans="1:24">
      <c r="A57" s="40">
        <v>36</v>
      </c>
      <c r="B57" s="29"/>
      <c r="C57" s="41" t="s">
        <v>361</v>
      </c>
      <c r="D57" s="43" t="s">
        <v>362</v>
      </c>
      <c r="E57" s="41" t="s">
        <v>209</v>
      </c>
      <c r="F57" s="41" t="s">
        <v>363</v>
      </c>
      <c r="G57" s="43" t="s">
        <v>364</v>
      </c>
      <c r="H57" s="41" t="s">
        <v>365</v>
      </c>
      <c r="I57" s="41" t="s">
        <v>116</v>
      </c>
      <c r="J57" s="41" t="s">
        <v>366</v>
      </c>
      <c r="K57" s="44" t="s">
        <v>309</v>
      </c>
      <c r="L57" s="38">
        <v>18691661886</v>
      </c>
      <c r="M57" s="38" t="s">
        <v>120</v>
      </c>
      <c r="N57" s="38">
        <v>120</v>
      </c>
      <c r="O57" s="38">
        <v>120</v>
      </c>
      <c r="P57" s="38">
        <v>120</v>
      </c>
      <c r="Q57" s="38"/>
      <c r="R57" s="38"/>
      <c r="S57" s="38"/>
      <c r="T57" s="38"/>
      <c r="U57" s="38"/>
      <c r="V57" s="48"/>
      <c r="W57" s="38" t="s">
        <v>122</v>
      </c>
      <c r="X57" s="38"/>
    </row>
    <row r="58" ht="103" customHeight="1" spans="1:24">
      <c r="A58" s="40">
        <v>37</v>
      </c>
      <c r="B58" s="29"/>
      <c r="C58" s="41" t="s">
        <v>367</v>
      </c>
      <c r="D58" s="69" t="s">
        <v>368</v>
      </c>
      <c r="E58" s="41" t="s">
        <v>209</v>
      </c>
      <c r="F58" s="41" t="s">
        <v>369</v>
      </c>
      <c r="G58" s="43" t="s">
        <v>370</v>
      </c>
      <c r="H58" s="41" t="s">
        <v>365</v>
      </c>
      <c r="I58" s="41" t="s">
        <v>116</v>
      </c>
      <c r="J58" s="41" t="s">
        <v>117</v>
      </c>
      <c r="K58" s="44" t="s">
        <v>118</v>
      </c>
      <c r="L58" s="38" t="s">
        <v>119</v>
      </c>
      <c r="M58" s="38" t="s">
        <v>120</v>
      </c>
      <c r="N58" s="38">
        <v>60</v>
      </c>
      <c r="O58" s="38">
        <v>60</v>
      </c>
      <c r="P58" s="38">
        <v>60</v>
      </c>
      <c r="Q58" s="38"/>
      <c r="R58" s="38"/>
      <c r="S58" s="38"/>
      <c r="T58" s="38"/>
      <c r="U58" s="38"/>
      <c r="V58" s="38"/>
      <c r="W58" s="38" t="s">
        <v>122</v>
      </c>
      <c r="X58" s="38"/>
    </row>
    <row r="59" ht="105" customHeight="1" spans="1:24">
      <c r="A59" s="40">
        <v>38</v>
      </c>
      <c r="B59" s="29"/>
      <c r="C59" s="41" t="s">
        <v>371</v>
      </c>
      <c r="D59" s="69" t="s">
        <v>372</v>
      </c>
      <c r="E59" s="41" t="s">
        <v>209</v>
      </c>
      <c r="F59" s="44" t="s">
        <v>373</v>
      </c>
      <c r="G59" s="47" t="s">
        <v>374</v>
      </c>
      <c r="H59" s="41" t="s">
        <v>365</v>
      </c>
      <c r="I59" s="41" t="s">
        <v>116</v>
      </c>
      <c r="J59" s="41" t="s">
        <v>129</v>
      </c>
      <c r="K59" s="44" t="s">
        <v>130</v>
      </c>
      <c r="L59" s="38" t="s">
        <v>131</v>
      </c>
      <c r="M59" s="38" t="s">
        <v>120</v>
      </c>
      <c r="N59" s="38">
        <v>85</v>
      </c>
      <c r="O59" s="38">
        <v>85</v>
      </c>
      <c r="P59" s="38">
        <v>85</v>
      </c>
      <c r="Q59" s="38"/>
      <c r="R59" s="38"/>
      <c r="S59" s="38"/>
      <c r="T59" s="38"/>
      <c r="U59" s="38"/>
      <c r="V59" s="48"/>
      <c r="W59" s="38" t="s">
        <v>122</v>
      </c>
      <c r="X59" s="38"/>
    </row>
    <row r="60" s="12" customFormat="1" ht="97" customHeight="1" spans="1:24">
      <c r="A60" s="40">
        <v>39</v>
      </c>
      <c r="B60" s="29"/>
      <c r="C60" s="41" t="s">
        <v>375</v>
      </c>
      <c r="D60" s="59" t="s">
        <v>376</v>
      </c>
      <c r="E60" s="41" t="s">
        <v>209</v>
      </c>
      <c r="F60" s="41" t="s">
        <v>257</v>
      </c>
      <c r="G60" s="43" t="s">
        <v>377</v>
      </c>
      <c r="H60" s="41" t="s">
        <v>365</v>
      </c>
      <c r="I60" s="41" t="s">
        <v>116</v>
      </c>
      <c r="J60" s="41" t="s">
        <v>138</v>
      </c>
      <c r="K60" s="41" t="s">
        <v>378</v>
      </c>
      <c r="L60" s="48" t="s">
        <v>140</v>
      </c>
      <c r="M60" s="38" t="s">
        <v>120</v>
      </c>
      <c r="N60" s="38">
        <v>120</v>
      </c>
      <c r="O60" s="38">
        <v>120</v>
      </c>
      <c r="P60" s="38">
        <v>120</v>
      </c>
      <c r="Q60" s="29"/>
      <c r="R60" s="29"/>
      <c r="S60" s="29"/>
      <c r="T60" s="29"/>
      <c r="U60" s="48"/>
      <c r="V60" s="48"/>
      <c r="W60" s="38" t="s">
        <v>122</v>
      </c>
      <c r="X60" s="38"/>
    </row>
    <row r="61" s="13" customFormat="1" ht="120" customHeight="1" spans="1:24">
      <c r="A61" s="40">
        <v>40</v>
      </c>
      <c r="B61" s="29"/>
      <c r="C61" s="41" t="s">
        <v>379</v>
      </c>
      <c r="D61" s="69" t="s">
        <v>380</v>
      </c>
      <c r="E61" s="41" t="s">
        <v>112</v>
      </c>
      <c r="F61" s="44" t="s">
        <v>381</v>
      </c>
      <c r="G61" s="43" t="s">
        <v>382</v>
      </c>
      <c r="H61" s="41" t="s">
        <v>365</v>
      </c>
      <c r="I61" s="41" t="s">
        <v>116</v>
      </c>
      <c r="J61" s="41" t="s">
        <v>138</v>
      </c>
      <c r="K61" s="44" t="s">
        <v>139</v>
      </c>
      <c r="L61" s="48" t="s">
        <v>140</v>
      </c>
      <c r="M61" s="38" t="s">
        <v>120</v>
      </c>
      <c r="N61" s="38">
        <v>140</v>
      </c>
      <c r="O61" s="38">
        <v>140</v>
      </c>
      <c r="P61" s="38">
        <v>140</v>
      </c>
      <c r="Q61" s="38"/>
      <c r="R61" s="38"/>
      <c r="S61" s="38"/>
      <c r="T61" s="38"/>
      <c r="U61" s="38"/>
      <c r="V61" s="48"/>
      <c r="W61" s="38" t="s">
        <v>122</v>
      </c>
      <c r="X61" s="57"/>
    </row>
    <row r="62" ht="115" customHeight="1" spans="1:24">
      <c r="A62" s="40">
        <v>41</v>
      </c>
      <c r="B62" s="29"/>
      <c r="C62" s="41" t="s">
        <v>383</v>
      </c>
      <c r="D62" s="47" t="s">
        <v>384</v>
      </c>
      <c r="E62" s="41" t="s">
        <v>112</v>
      </c>
      <c r="F62" s="44" t="s">
        <v>385</v>
      </c>
      <c r="G62" s="47" t="s">
        <v>386</v>
      </c>
      <c r="H62" s="41" t="s">
        <v>365</v>
      </c>
      <c r="I62" s="41" t="s">
        <v>116</v>
      </c>
      <c r="J62" s="41" t="s">
        <v>231</v>
      </c>
      <c r="K62" s="44" t="s">
        <v>232</v>
      </c>
      <c r="L62" s="38">
        <v>1829168001</v>
      </c>
      <c r="M62" s="38" t="s">
        <v>120</v>
      </c>
      <c r="N62" s="38">
        <v>50</v>
      </c>
      <c r="O62" s="38">
        <v>50</v>
      </c>
      <c r="P62" s="38">
        <v>50</v>
      </c>
      <c r="Q62" s="38"/>
      <c r="R62" s="38"/>
      <c r="S62" s="38"/>
      <c r="T62" s="38"/>
      <c r="U62" s="38"/>
      <c r="V62" s="48"/>
      <c r="W62" s="29" t="s">
        <v>142</v>
      </c>
      <c r="X62" s="29"/>
    </row>
    <row r="63" ht="96" customHeight="1" spans="1:24">
      <c r="A63" s="40">
        <v>42</v>
      </c>
      <c r="B63" s="29"/>
      <c r="C63" s="53" t="s">
        <v>387</v>
      </c>
      <c r="D63" s="59" t="s">
        <v>388</v>
      </c>
      <c r="E63" s="53" t="s">
        <v>150</v>
      </c>
      <c r="F63" s="53" t="s">
        <v>389</v>
      </c>
      <c r="G63" s="59" t="s">
        <v>390</v>
      </c>
      <c r="H63" s="56" t="s">
        <v>391</v>
      </c>
      <c r="I63" s="41" t="s">
        <v>116</v>
      </c>
      <c r="J63" s="56" t="s">
        <v>392</v>
      </c>
      <c r="K63" s="56" t="s">
        <v>203</v>
      </c>
      <c r="L63" s="38" t="s">
        <v>204</v>
      </c>
      <c r="M63" s="38" t="s">
        <v>393</v>
      </c>
      <c r="N63" s="38">
        <v>30</v>
      </c>
      <c r="O63" s="38">
        <v>30</v>
      </c>
      <c r="P63" s="38">
        <v>30</v>
      </c>
      <c r="Q63" s="38"/>
      <c r="R63" s="38"/>
      <c r="S63" s="38"/>
      <c r="T63" s="38"/>
      <c r="U63" s="38"/>
      <c r="V63" s="38"/>
      <c r="W63" s="53" t="s">
        <v>394</v>
      </c>
      <c r="X63" s="70"/>
    </row>
    <row r="64" ht="97" customHeight="1" spans="1:24">
      <c r="A64" s="40">
        <v>43</v>
      </c>
      <c r="B64" s="29"/>
      <c r="C64" s="41" t="s">
        <v>395</v>
      </c>
      <c r="D64" s="47" t="s">
        <v>396</v>
      </c>
      <c r="E64" s="41" t="s">
        <v>397</v>
      </c>
      <c r="F64" s="44" t="s">
        <v>398</v>
      </c>
      <c r="G64" s="47" t="s">
        <v>399</v>
      </c>
      <c r="H64" s="41" t="s">
        <v>365</v>
      </c>
      <c r="I64" s="41" t="s">
        <v>116</v>
      </c>
      <c r="J64" s="41" t="s">
        <v>276</v>
      </c>
      <c r="K64" s="44" t="s">
        <v>181</v>
      </c>
      <c r="L64" s="38">
        <v>15291600015</v>
      </c>
      <c r="M64" s="38" t="s">
        <v>120</v>
      </c>
      <c r="N64" s="38">
        <v>90</v>
      </c>
      <c r="O64" s="38">
        <v>90</v>
      </c>
      <c r="P64" s="38">
        <v>90</v>
      </c>
      <c r="Q64" s="38"/>
      <c r="R64" s="38"/>
      <c r="S64" s="38"/>
      <c r="T64" s="38"/>
      <c r="U64" s="38"/>
      <c r="V64" s="48"/>
      <c r="W64" s="29" t="s">
        <v>142</v>
      </c>
      <c r="X64" s="29"/>
    </row>
    <row r="65" ht="124" customHeight="1" spans="1:24">
      <c r="A65" s="40">
        <v>44</v>
      </c>
      <c r="B65" s="29"/>
      <c r="C65" s="53" t="s">
        <v>400</v>
      </c>
      <c r="D65" s="69" t="s">
        <v>401</v>
      </c>
      <c r="E65" s="41" t="s">
        <v>209</v>
      </c>
      <c r="F65" s="44" t="s">
        <v>402</v>
      </c>
      <c r="G65" s="47" t="s">
        <v>403</v>
      </c>
      <c r="H65" s="41" t="s">
        <v>365</v>
      </c>
      <c r="I65" s="41" t="s">
        <v>116</v>
      </c>
      <c r="J65" s="41" t="s">
        <v>217</v>
      </c>
      <c r="K65" s="44" t="s">
        <v>218</v>
      </c>
      <c r="L65" s="38" t="s">
        <v>404</v>
      </c>
      <c r="M65" s="38" t="s">
        <v>120</v>
      </c>
      <c r="N65" s="38">
        <v>130</v>
      </c>
      <c r="O65" s="38">
        <v>130</v>
      </c>
      <c r="P65" s="38">
        <v>130</v>
      </c>
      <c r="Q65" s="32"/>
      <c r="R65" s="32"/>
      <c r="S65" s="32"/>
      <c r="T65" s="32"/>
      <c r="U65" s="32"/>
      <c r="V65" s="32"/>
      <c r="W65" s="53" t="s">
        <v>394</v>
      </c>
      <c r="X65" s="71"/>
    </row>
    <row r="66" ht="18.75" spans="1:24">
      <c r="A66" s="31"/>
      <c r="B66" s="29" t="s">
        <v>405</v>
      </c>
      <c r="C66" s="41"/>
      <c r="D66" s="43"/>
      <c r="E66" s="41"/>
      <c r="F66" s="41"/>
      <c r="G66" s="43"/>
      <c r="H66" s="41"/>
      <c r="I66" s="41"/>
      <c r="J66" s="41"/>
      <c r="K66" s="41"/>
      <c r="L66" s="38"/>
      <c r="M66" s="38"/>
      <c r="N66" s="38"/>
      <c r="O66" s="38"/>
      <c r="P66" s="38"/>
      <c r="Q66" s="38"/>
      <c r="R66" s="38"/>
      <c r="S66" s="38"/>
      <c r="T66" s="38"/>
      <c r="U66" s="38"/>
      <c r="V66" s="48"/>
      <c r="W66" s="51"/>
      <c r="X66" s="51"/>
    </row>
    <row r="67" ht="18.75" spans="1:24">
      <c r="A67" s="31"/>
      <c r="B67" s="29" t="s">
        <v>406</v>
      </c>
      <c r="C67" s="41"/>
      <c r="D67" s="43"/>
      <c r="E67" s="41"/>
      <c r="F67" s="41"/>
      <c r="G67" s="43"/>
      <c r="H67" s="41"/>
      <c r="I67" s="41"/>
      <c r="J67" s="41"/>
      <c r="K67" s="41"/>
      <c r="L67" s="38"/>
      <c r="M67" s="38"/>
      <c r="N67" s="38">
        <f>N70+N73</f>
        <v>788</v>
      </c>
      <c r="O67" s="38">
        <f>O70+O73</f>
        <v>788</v>
      </c>
      <c r="P67" s="38">
        <f>P70+P73</f>
        <v>760</v>
      </c>
      <c r="Q67" s="38">
        <f>Q70+Q73</f>
        <v>28</v>
      </c>
      <c r="R67" s="38">
        <f>R70+R73</f>
        <v>0</v>
      </c>
      <c r="S67" s="38"/>
      <c r="T67" s="38"/>
      <c r="U67" s="38"/>
      <c r="V67" s="48"/>
      <c r="W67" s="51"/>
      <c r="X67" s="51"/>
    </row>
    <row r="68" ht="18.75" spans="1:24">
      <c r="A68" s="31"/>
      <c r="B68" s="29" t="s">
        <v>407</v>
      </c>
      <c r="C68" s="41"/>
      <c r="D68" s="43"/>
      <c r="E68" s="41"/>
      <c r="F68" s="41"/>
      <c r="G68" s="43"/>
      <c r="H68" s="41"/>
      <c r="I68" s="41"/>
      <c r="J68" s="41"/>
      <c r="K68" s="41"/>
      <c r="L68" s="38"/>
      <c r="M68" s="38"/>
      <c r="N68" s="38"/>
      <c r="O68" s="38"/>
      <c r="P68" s="38"/>
      <c r="Q68" s="38"/>
      <c r="R68" s="38"/>
      <c r="S68" s="38"/>
      <c r="T68" s="38"/>
      <c r="U68" s="38"/>
      <c r="V68" s="48"/>
      <c r="W68" s="51"/>
      <c r="X68" s="51"/>
    </row>
    <row r="69" ht="18.75" spans="1:24">
      <c r="A69" s="31"/>
      <c r="B69" s="29" t="s">
        <v>408</v>
      </c>
      <c r="C69" s="41"/>
      <c r="D69" s="43"/>
      <c r="E69" s="41"/>
      <c r="F69" s="41"/>
      <c r="G69" s="43"/>
      <c r="H69" s="41"/>
      <c r="I69" s="41"/>
      <c r="J69" s="41"/>
      <c r="K69" s="41"/>
      <c r="L69" s="38"/>
      <c r="M69" s="38"/>
      <c r="N69" s="38"/>
      <c r="O69" s="38"/>
      <c r="P69" s="38"/>
      <c r="Q69" s="38"/>
      <c r="R69" s="38"/>
      <c r="S69" s="38"/>
      <c r="T69" s="38"/>
      <c r="U69" s="38"/>
      <c r="V69" s="48"/>
      <c r="W69" s="51"/>
      <c r="X69" s="51"/>
    </row>
    <row r="70" ht="18.75" spans="1:24">
      <c r="A70" s="31"/>
      <c r="B70" s="29" t="s">
        <v>409</v>
      </c>
      <c r="C70" s="41"/>
      <c r="D70" s="43"/>
      <c r="E70" s="41"/>
      <c r="F70" s="41"/>
      <c r="G70" s="43"/>
      <c r="H70" s="41"/>
      <c r="I70" s="41"/>
      <c r="J70" s="41"/>
      <c r="K70" s="41"/>
      <c r="L70" s="38"/>
      <c r="M70" s="38"/>
      <c r="N70" s="38">
        <f>N71+N72</f>
        <v>68</v>
      </c>
      <c r="O70" s="38">
        <f>O71+O72</f>
        <v>68</v>
      </c>
      <c r="P70" s="38">
        <f>P71+P72</f>
        <v>40</v>
      </c>
      <c r="Q70" s="38">
        <f>Q71+Q72</f>
        <v>28</v>
      </c>
      <c r="R70" s="38"/>
      <c r="S70" s="38"/>
      <c r="T70" s="38"/>
      <c r="U70" s="38"/>
      <c r="V70" s="48"/>
      <c r="W70" s="51"/>
      <c r="X70" s="51"/>
    </row>
    <row r="71" ht="83" customHeight="1" spans="1:24">
      <c r="A71" s="40">
        <v>45</v>
      </c>
      <c r="B71" s="29"/>
      <c r="C71" s="41" t="s">
        <v>410</v>
      </c>
      <c r="D71" s="72" t="s">
        <v>411</v>
      </c>
      <c r="E71" s="41" t="s">
        <v>209</v>
      </c>
      <c r="F71" s="41" t="s">
        <v>412</v>
      </c>
      <c r="G71" s="72" t="s">
        <v>413</v>
      </c>
      <c r="H71" s="41" t="s">
        <v>414</v>
      </c>
      <c r="I71" s="41" t="s">
        <v>116</v>
      </c>
      <c r="J71" s="44" t="s">
        <v>162</v>
      </c>
      <c r="K71" s="44" t="s">
        <v>191</v>
      </c>
      <c r="L71" s="38">
        <v>13379166109</v>
      </c>
      <c r="M71" s="38" t="s">
        <v>120</v>
      </c>
      <c r="N71" s="38">
        <v>28</v>
      </c>
      <c r="O71" s="38">
        <v>28</v>
      </c>
      <c r="P71" s="38"/>
      <c r="Q71" s="38">
        <v>28</v>
      </c>
      <c r="R71" s="38"/>
      <c r="S71" s="38"/>
      <c r="T71" s="38"/>
      <c r="U71" s="38"/>
      <c r="V71" s="48"/>
      <c r="W71" s="29" t="s">
        <v>157</v>
      </c>
      <c r="X71" s="38"/>
    </row>
    <row r="72" ht="100" customHeight="1" spans="1:24">
      <c r="A72" s="40">
        <v>46</v>
      </c>
      <c r="B72" s="29"/>
      <c r="C72" s="41" t="s">
        <v>415</v>
      </c>
      <c r="D72" s="72" t="s">
        <v>416</v>
      </c>
      <c r="E72" s="41" t="s">
        <v>209</v>
      </c>
      <c r="F72" s="41" t="s">
        <v>417</v>
      </c>
      <c r="G72" s="72" t="s">
        <v>418</v>
      </c>
      <c r="H72" s="41" t="s">
        <v>419</v>
      </c>
      <c r="I72" s="44" t="s">
        <v>162</v>
      </c>
      <c r="J72" s="41" t="s">
        <v>116</v>
      </c>
      <c r="K72" s="44" t="s">
        <v>191</v>
      </c>
      <c r="L72" s="38">
        <v>13379166109</v>
      </c>
      <c r="M72" s="38" t="s">
        <v>120</v>
      </c>
      <c r="N72" s="38">
        <v>40</v>
      </c>
      <c r="O72" s="38">
        <v>40</v>
      </c>
      <c r="P72" s="38">
        <v>40</v>
      </c>
      <c r="Q72" s="38"/>
      <c r="R72" s="38"/>
      <c r="S72" s="38"/>
      <c r="T72" s="38"/>
      <c r="U72" s="38"/>
      <c r="V72" s="48"/>
      <c r="W72" s="29" t="s">
        <v>157</v>
      </c>
      <c r="X72" s="29"/>
    </row>
    <row r="73" ht="24" customHeight="1" spans="1:24">
      <c r="A73" s="31"/>
      <c r="B73" s="29" t="s">
        <v>420</v>
      </c>
      <c r="C73" s="41"/>
      <c r="D73" s="43"/>
      <c r="E73" s="41"/>
      <c r="F73" s="41"/>
      <c r="G73" s="43"/>
      <c r="H73" s="41"/>
      <c r="I73" s="41"/>
      <c r="J73" s="41"/>
      <c r="K73" s="41"/>
      <c r="L73" s="38"/>
      <c r="M73" s="38"/>
      <c r="N73" s="38">
        <f>SUM(N74:N79)</f>
        <v>720</v>
      </c>
      <c r="O73" s="38">
        <f>SUM(O74:O79)</f>
        <v>720</v>
      </c>
      <c r="P73" s="38">
        <f>SUM(P74:P79)</f>
        <v>720</v>
      </c>
      <c r="Q73" s="38"/>
      <c r="R73" s="38"/>
      <c r="S73" s="38"/>
      <c r="T73" s="38"/>
      <c r="U73" s="38"/>
      <c r="V73" s="48"/>
      <c r="W73" s="51"/>
      <c r="X73" s="51"/>
    </row>
    <row r="74" ht="115" customHeight="1" spans="1:24">
      <c r="A74" s="40">
        <v>47</v>
      </c>
      <c r="B74" s="29"/>
      <c r="C74" s="41" t="s">
        <v>421</v>
      </c>
      <c r="D74" s="47" t="s">
        <v>422</v>
      </c>
      <c r="E74" s="41" t="s">
        <v>209</v>
      </c>
      <c r="F74" s="41" t="s">
        <v>417</v>
      </c>
      <c r="G74" s="47" t="s">
        <v>423</v>
      </c>
      <c r="H74" s="41" t="s">
        <v>424</v>
      </c>
      <c r="I74" s="41" t="s">
        <v>116</v>
      </c>
      <c r="J74" s="44" t="s">
        <v>162</v>
      </c>
      <c r="K74" s="44" t="s">
        <v>191</v>
      </c>
      <c r="L74" s="38">
        <v>13379166109</v>
      </c>
      <c r="M74" s="38" t="s">
        <v>425</v>
      </c>
      <c r="N74" s="38">
        <v>350</v>
      </c>
      <c r="O74" s="38">
        <v>350</v>
      </c>
      <c r="P74" s="38">
        <v>350</v>
      </c>
      <c r="Q74" s="38"/>
      <c r="R74" s="38"/>
      <c r="S74" s="38"/>
      <c r="T74" s="38"/>
      <c r="U74" s="38"/>
      <c r="V74" s="48"/>
      <c r="W74" s="29" t="s">
        <v>157</v>
      </c>
      <c r="X74" s="29"/>
    </row>
    <row r="75" ht="135" customHeight="1" spans="1:24">
      <c r="A75" s="40">
        <v>48</v>
      </c>
      <c r="B75" s="29"/>
      <c r="C75" s="53" t="s">
        <v>426</v>
      </c>
      <c r="D75" s="59" t="s">
        <v>427</v>
      </c>
      <c r="E75" s="41" t="s">
        <v>209</v>
      </c>
      <c r="F75" s="44" t="s">
        <v>306</v>
      </c>
      <c r="G75" s="59" t="s">
        <v>428</v>
      </c>
      <c r="H75" s="41" t="s">
        <v>429</v>
      </c>
      <c r="I75" s="41" t="s">
        <v>116</v>
      </c>
      <c r="J75" s="41" t="s">
        <v>366</v>
      </c>
      <c r="K75" s="44" t="s">
        <v>309</v>
      </c>
      <c r="L75" s="38">
        <v>18691661886</v>
      </c>
      <c r="M75" s="38" t="s">
        <v>120</v>
      </c>
      <c r="N75" s="38">
        <v>50</v>
      </c>
      <c r="O75" s="38">
        <v>50</v>
      </c>
      <c r="P75" s="38">
        <v>50</v>
      </c>
      <c r="Q75" s="38"/>
      <c r="R75" s="38"/>
      <c r="S75" s="38"/>
      <c r="T75" s="38"/>
      <c r="U75" s="38"/>
      <c r="V75" s="50" t="s">
        <v>430</v>
      </c>
      <c r="W75" s="48" t="s">
        <v>122</v>
      </c>
      <c r="X75" s="29"/>
    </row>
    <row r="76" ht="135" customHeight="1" spans="1:24">
      <c r="A76" s="40">
        <v>49</v>
      </c>
      <c r="B76" s="29"/>
      <c r="C76" s="53" t="s">
        <v>431</v>
      </c>
      <c r="D76" s="59" t="s">
        <v>432</v>
      </c>
      <c r="E76" s="41" t="s">
        <v>209</v>
      </c>
      <c r="F76" s="44" t="s">
        <v>433</v>
      </c>
      <c r="G76" s="59" t="s">
        <v>434</v>
      </c>
      <c r="H76" s="41" t="s">
        <v>429</v>
      </c>
      <c r="I76" s="41" t="s">
        <v>116</v>
      </c>
      <c r="J76" s="41" t="s">
        <v>138</v>
      </c>
      <c r="K76" s="41" t="s">
        <v>378</v>
      </c>
      <c r="L76" s="48" t="s">
        <v>140</v>
      </c>
      <c r="M76" s="38" t="s">
        <v>120</v>
      </c>
      <c r="N76" s="38">
        <v>80</v>
      </c>
      <c r="O76" s="38">
        <v>80</v>
      </c>
      <c r="P76" s="38">
        <v>80</v>
      </c>
      <c r="Q76" s="38"/>
      <c r="R76" s="38"/>
      <c r="S76" s="38"/>
      <c r="T76" s="38"/>
      <c r="U76" s="38"/>
      <c r="V76" s="50" t="s">
        <v>435</v>
      </c>
      <c r="W76" s="48" t="s">
        <v>122</v>
      </c>
      <c r="X76" s="29"/>
    </row>
    <row r="77" ht="135" customHeight="1" spans="1:24">
      <c r="A77" s="40">
        <v>50</v>
      </c>
      <c r="B77" s="29"/>
      <c r="C77" s="53" t="s">
        <v>436</v>
      </c>
      <c r="D77" s="59" t="s">
        <v>437</v>
      </c>
      <c r="E77" s="41" t="s">
        <v>209</v>
      </c>
      <c r="F77" s="41" t="s">
        <v>438</v>
      </c>
      <c r="G77" s="59" t="s">
        <v>439</v>
      </c>
      <c r="H77" s="41" t="s">
        <v>429</v>
      </c>
      <c r="I77" s="41" t="s">
        <v>116</v>
      </c>
      <c r="J77" s="41" t="s">
        <v>129</v>
      </c>
      <c r="K77" s="44" t="s">
        <v>130</v>
      </c>
      <c r="L77" s="38" t="s">
        <v>131</v>
      </c>
      <c r="M77" s="38" t="s">
        <v>120</v>
      </c>
      <c r="N77" s="38">
        <v>80</v>
      </c>
      <c r="O77" s="38">
        <v>80</v>
      </c>
      <c r="P77" s="38">
        <v>80</v>
      </c>
      <c r="Q77" s="38"/>
      <c r="R77" s="38"/>
      <c r="S77" s="38"/>
      <c r="T77" s="38"/>
      <c r="U77" s="38"/>
      <c r="V77" s="48" t="s">
        <v>440</v>
      </c>
      <c r="W77" s="48" t="s">
        <v>122</v>
      </c>
      <c r="X77" s="29"/>
    </row>
    <row r="78" ht="135" customHeight="1" spans="1:24">
      <c r="A78" s="40">
        <v>51</v>
      </c>
      <c r="B78" s="29"/>
      <c r="C78" s="53" t="s">
        <v>441</v>
      </c>
      <c r="D78" s="59" t="s">
        <v>442</v>
      </c>
      <c r="E78" s="41" t="s">
        <v>209</v>
      </c>
      <c r="F78" s="41" t="s">
        <v>443</v>
      </c>
      <c r="G78" s="55" t="s">
        <v>444</v>
      </c>
      <c r="H78" s="41" t="s">
        <v>445</v>
      </c>
      <c r="I78" s="41" t="s">
        <v>116</v>
      </c>
      <c r="J78" s="41" t="s">
        <v>231</v>
      </c>
      <c r="K78" s="44" t="s">
        <v>232</v>
      </c>
      <c r="L78" s="38">
        <v>1829168001</v>
      </c>
      <c r="M78" s="38" t="s">
        <v>120</v>
      </c>
      <c r="N78" s="38">
        <v>80</v>
      </c>
      <c r="O78" s="38">
        <v>80</v>
      </c>
      <c r="P78" s="38">
        <v>80</v>
      </c>
      <c r="Q78" s="38"/>
      <c r="R78" s="38"/>
      <c r="S78" s="38"/>
      <c r="T78" s="38"/>
      <c r="U78" s="41"/>
      <c r="V78" s="48" t="s">
        <v>446</v>
      </c>
      <c r="W78" s="48" t="s">
        <v>122</v>
      </c>
      <c r="X78" s="29"/>
    </row>
    <row r="79" ht="133" customHeight="1" spans="1:24">
      <c r="A79" s="40">
        <v>52</v>
      </c>
      <c r="B79" s="29"/>
      <c r="C79" s="53" t="s">
        <v>447</v>
      </c>
      <c r="D79" s="59" t="s">
        <v>448</v>
      </c>
      <c r="E79" s="53" t="s">
        <v>449</v>
      </c>
      <c r="F79" s="53" t="s">
        <v>450</v>
      </c>
      <c r="G79" s="55" t="s">
        <v>451</v>
      </c>
      <c r="H79" s="53" t="s">
        <v>452</v>
      </c>
      <c r="I79" s="53" t="s">
        <v>179</v>
      </c>
      <c r="J79" s="53" t="s">
        <v>180</v>
      </c>
      <c r="K79" s="56" t="s">
        <v>181</v>
      </c>
      <c r="L79" s="57">
        <v>15291600015</v>
      </c>
      <c r="M79" s="57" t="s">
        <v>182</v>
      </c>
      <c r="N79" s="38">
        <v>80</v>
      </c>
      <c r="O79" s="38">
        <v>80</v>
      </c>
      <c r="P79" s="38">
        <v>80</v>
      </c>
      <c r="Q79" s="57"/>
      <c r="R79" s="57"/>
      <c r="S79" s="57"/>
      <c r="T79" s="57"/>
      <c r="U79" s="57"/>
      <c r="V79" s="58" t="s">
        <v>453</v>
      </c>
      <c r="W79" s="48" t="s">
        <v>122</v>
      </c>
      <c r="X79" s="29"/>
    </row>
    <row r="80" ht="19" customHeight="1" spans="1:24">
      <c r="A80" s="31"/>
      <c r="B80" s="29" t="s">
        <v>454</v>
      </c>
      <c r="C80" s="41"/>
      <c r="D80" s="43"/>
      <c r="E80" s="41"/>
      <c r="F80" s="41"/>
      <c r="G80" s="43"/>
      <c r="H80" s="41"/>
      <c r="I80" s="41"/>
      <c r="J80" s="41"/>
      <c r="K80" s="41"/>
      <c r="L80" s="38"/>
      <c r="M80" s="38"/>
      <c r="N80" s="38">
        <f>N81</f>
        <v>300</v>
      </c>
      <c r="O80" s="38">
        <f>O81</f>
        <v>300</v>
      </c>
      <c r="P80" s="38">
        <f>P81</f>
        <v>300</v>
      </c>
      <c r="Q80" s="38"/>
      <c r="R80" s="38"/>
      <c r="S80" s="38"/>
      <c r="T80" s="38"/>
      <c r="U80" s="38"/>
      <c r="V80" s="48"/>
      <c r="W80" s="51"/>
      <c r="X80" s="51"/>
    </row>
    <row r="81" ht="23" customHeight="1" spans="1:24">
      <c r="A81" s="31"/>
      <c r="B81" s="29" t="s">
        <v>455</v>
      </c>
      <c r="C81" s="41"/>
      <c r="D81" s="43"/>
      <c r="E81" s="41"/>
      <c r="F81" s="41"/>
      <c r="G81" s="43"/>
      <c r="H81" s="41"/>
      <c r="I81" s="41"/>
      <c r="J81" s="41"/>
      <c r="K81" s="41"/>
      <c r="L81" s="38"/>
      <c r="M81" s="38"/>
      <c r="N81" s="38">
        <f>N82</f>
        <v>300</v>
      </c>
      <c r="O81" s="38">
        <f>O82</f>
        <v>300</v>
      </c>
      <c r="P81" s="38">
        <f>P82</f>
        <v>300</v>
      </c>
      <c r="Q81" s="38"/>
      <c r="R81" s="38"/>
      <c r="S81" s="38"/>
      <c r="T81" s="38"/>
      <c r="U81" s="38"/>
      <c r="V81" s="48"/>
      <c r="W81" s="51"/>
      <c r="X81" s="51"/>
    </row>
    <row r="82" ht="54" customHeight="1" spans="1:24">
      <c r="A82" s="40">
        <v>53</v>
      </c>
      <c r="B82" s="29"/>
      <c r="C82" s="41" t="s">
        <v>456</v>
      </c>
      <c r="D82" s="47" t="s">
        <v>457</v>
      </c>
      <c r="E82" s="41" t="s">
        <v>197</v>
      </c>
      <c r="F82" s="41" t="s">
        <v>417</v>
      </c>
      <c r="G82" s="47" t="s">
        <v>458</v>
      </c>
      <c r="H82" s="41" t="s">
        <v>424</v>
      </c>
      <c r="I82" s="41" t="s">
        <v>116</v>
      </c>
      <c r="J82" s="41" t="s">
        <v>116</v>
      </c>
      <c r="K82" s="44" t="s">
        <v>191</v>
      </c>
      <c r="L82" s="38">
        <v>13379166109</v>
      </c>
      <c r="M82" s="38" t="s">
        <v>459</v>
      </c>
      <c r="N82" s="38">
        <v>300</v>
      </c>
      <c r="O82" s="38">
        <v>300</v>
      </c>
      <c r="P82" s="38">
        <v>300</v>
      </c>
      <c r="Q82" s="38"/>
      <c r="R82" s="38"/>
      <c r="S82" s="38"/>
      <c r="T82" s="38"/>
      <c r="U82" s="38"/>
      <c r="V82" s="48"/>
      <c r="W82" s="29" t="s">
        <v>142</v>
      </c>
      <c r="X82" s="29"/>
    </row>
    <row r="83" ht="18.75" spans="1:24">
      <c r="A83" s="31"/>
      <c r="B83" s="29" t="s">
        <v>460</v>
      </c>
      <c r="C83" s="41"/>
      <c r="D83" s="43"/>
      <c r="E83" s="41"/>
      <c r="F83" s="41"/>
      <c r="G83" s="43"/>
      <c r="H83" s="41"/>
      <c r="I83" s="41"/>
      <c r="J83" s="41"/>
      <c r="K83" s="41"/>
      <c r="L83" s="38"/>
      <c r="M83" s="38"/>
      <c r="N83" s="38"/>
      <c r="O83" s="38"/>
      <c r="P83" s="38"/>
      <c r="Q83" s="38"/>
      <c r="R83" s="38"/>
      <c r="S83" s="38"/>
      <c r="T83" s="38"/>
      <c r="U83" s="38"/>
      <c r="V83" s="48"/>
      <c r="W83" s="51"/>
      <c r="X83" s="51"/>
    </row>
    <row r="84" ht="18.75" spans="1:24">
      <c r="A84" s="31"/>
      <c r="B84" s="29" t="s">
        <v>461</v>
      </c>
      <c r="C84" s="41"/>
      <c r="D84" s="43"/>
      <c r="E84" s="41"/>
      <c r="F84" s="41"/>
      <c r="G84" s="43"/>
      <c r="H84" s="41"/>
      <c r="I84" s="41"/>
      <c r="J84" s="41"/>
      <c r="K84" s="41"/>
      <c r="L84" s="38"/>
      <c r="M84" s="38"/>
      <c r="N84" s="38"/>
      <c r="O84" s="38"/>
      <c r="P84" s="38"/>
      <c r="Q84" s="38"/>
      <c r="R84" s="38"/>
      <c r="S84" s="38"/>
      <c r="T84" s="38"/>
      <c r="U84" s="38"/>
      <c r="V84" s="48"/>
      <c r="W84" s="51"/>
      <c r="X84" s="51"/>
    </row>
    <row r="85" ht="18.75" spans="1:24">
      <c r="A85" s="31"/>
      <c r="B85" s="29" t="s">
        <v>462</v>
      </c>
      <c r="C85" s="41"/>
      <c r="D85" s="43"/>
      <c r="E85" s="41"/>
      <c r="F85" s="41"/>
      <c r="G85" s="43"/>
      <c r="H85" s="41"/>
      <c r="I85" s="41"/>
      <c r="J85" s="41"/>
      <c r="K85" s="41"/>
      <c r="L85" s="38"/>
      <c r="M85" s="38"/>
      <c r="N85" s="38"/>
      <c r="O85" s="38"/>
      <c r="P85" s="38"/>
      <c r="Q85" s="38"/>
      <c r="R85" s="38"/>
      <c r="S85" s="38"/>
      <c r="T85" s="38"/>
      <c r="U85" s="38"/>
      <c r="V85" s="48"/>
      <c r="W85" s="51"/>
      <c r="X85" s="51"/>
    </row>
    <row r="86" ht="18.75" spans="1:24">
      <c r="A86" s="31"/>
      <c r="B86" s="29" t="s">
        <v>463</v>
      </c>
      <c r="C86" s="41"/>
      <c r="D86" s="43"/>
      <c r="E86" s="41"/>
      <c r="F86" s="41"/>
      <c r="G86" s="43"/>
      <c r="H86" s="41"/>
      <c r="I86" s="41"/>
      <c r="J86" s="41"/>
      <c r="K86" s="41"/>
      <c r="L86" s="38"/>
      <c r="M86" s="38"/>
      <c r="N86" s="38"/>
      <c r="O86" s="38"/>
      <c r="P86" s="38"/>
      <c r="Q86" s="38"/>
      <c r="R86" s="38"/>
      <c r="S86" s="38"/>
      <c r="T86" s="38"/>
      <c r="U86" s="38"/>
      <c r="V86" s="48"/>
      <c r="W86" s="51"/>
      <c r="X86" s="51"/>
    </row>
    <row r="87" ht="18.75" spans="1:24">
      <c r="A87" s="31"/>
      <c r="B87" s="29" t="s">
        <v>464</v>
      </c>
      <c r="C87" s="41"/>
      <c r="D87" s="43"/>
      <c r="E87" s="41"/>
      <c r="F87" s="41"/>
      <c r="G87" s="43"/>
      <c r="H87" s="41"/>
      <c r="I87" s="41"/>
      <c r="J87" s="41"/>
      <c r="K87" s="41"/>
      <c r="L87" s="38"/>
      <c r="M87" s="38"/>
      <c r="N87" s="38"/>
      <c r="O87" s="38"/>
      <c r="P87" s="38"/>
      <c r="Q87" s="38"/>
      <c r="R87" s="38"/>
      <c r="S87" s="38"/>
      <c r="T87" s="38"/>
      <c r="U87" s="38"/>
      <c r="V87" s="48"/>
      <c r="W87" s="51"/>
      <c r="X87" s="51"/>
    </row>
    <row r="88" ht="18.75" spans="1:24">
      <c r="A88" s="31"/>
      <c r="B88" s="29" t="s">
        <v>465</v>
      </c>
      <c r="C88" s="41"/>
      <c r="D88" s="43"/>
      <c r="E88" s="41"/>
      <c r="F88" s="41"/>
      <c r="G88" s="43"/>
      <c r="H88" s="41"/>
      <c r="I88" s="41"/>
      <c r="J88" s="41"/>
      <c r="K88" s="41"/>
      <c r="L88" s="38"/>
      <c r="M88" s="38"/>
      <c r="N88" s="38"/>
      <c r="O88" s="38"/>
      <c r="P88" s="38"/>
      <c r="Q88" s="38"/>
      <c r="R88" s="38"/>
      <c r="S88" s="38"/>
      <c r="T88" s="38"/>
      <c r="U88" s="38"/>
      <c r="V88" s="48"/>
      <c r="W88" s="51"/>
      <c r="X88" s="51"/>
    </row>
    <row r="89" ht="18.75" spans="1:24">
      <c r="A89" s="31"/>
      <c r="B89" s="29" t="s">
        <v>466</v>
      </c>
      <c r="C89" s="41"/>
      <c r="D89" s="43"/>
      <c r="E89" s="41"/>
      <c r="F89" s="41"/>
      <c r="G89" s="43"/>
      <c r="H89" s="41"/>
      <c r="I89" s="41"/>
      <c r="J89" s="41"/>
      <c r="K89" s="41"/>
      <c r="L89" s="38"/>
      <c r="M89" s="38"/>
      <c r="N89" s="38"/>
      <c r="O89" s="38"/>
      <c r="P89" s="38"/>
      <c r="Q89" s="38"/>
      <c r="R89" s="38"/>
      <c r="S89" s="38"/>
      <c r="T89" s="38"/>
      <c r="U89" s="38"/>
      <c r="V89" s="48"/>
      <c r="W89" s="51"/>
      <c r="X89" s="51"/>
    </row>
    <row r="90" ht="18.75" spans="1:24">
      <c r="A90" s="31"/>
      <c r="B90" s="29" t="s">
        <v>467</v>
      </c>
      <c r="C90" s="41"/>
      <c r="D90" s="43"/>
      <c r="E90" s="41"/>
      <c r="F90" s="41"/>
      <c r="G90" s="43"/>
      <c r="H90" s="41"/>
      <c r="I90" s="41"/>
      <c r="J90" s="41"/>
      <c r="K90" s="41"/>
      <c r="L90" s="38"/>
      <c r="M90" s="38"/>
      <c r="N90" s="38"/>
      <c r="O90" s="38"/>
      <c r="P90" s="38"/>
      <c r="Q90" s="38"/>
      <c r="R90" s="38"/>
      <c r="S90" s="38"/>
      <c r="T90" s="38"/>
      <c r="U90" s="38"/>
      <c r="V90" s="48"/>
      <c r="W90" s="51"/>
      <c r="X90" s="51"/>
    </row>
    <row r="91" ht="18.75" spans="1:24">
      <c r="A91" s="31"/>
      <c r="B91" s="29" t="s">
        <v>468</v>
      </c>
      <c r="C91" s="41"/>
      <c r="D91" s="43"/>
      <c r="E91" s="41"/>
      <c r="F91" s="41"/>
      <c r="G91" s="43"/>
      <c r="H91" s="41"/>
      <c r="I91" s="41"/>
      <c r="J91" s="41"/>
      <c r="K91" s="41"/>
      <c r="L91" s="38"/>
      <c r="M91" s="38"/>
      <c r="N91" s="38"/>
      <c r="O91" s="38"/>
      <c r="P91" s="38"/>
      <c r="Q91" s="38"/>
      <c r="R91" s="38"/>
      <c r="S91" s="38"/>
      <c r="T91" s="38"/>
      <c r="U91" s="38"/>
      <c r="V91" s="48"/>
      <c r="W91" s="51"/>
      <c r="X91" s="51"/>
    </row>
    <row r="92" ht="37.5" spans="1:24">
      <c r="A92" s="31"/>
      <c r="B92" s="29" t="s">
        <v>469</v>
      </c>
      <c r="C92" s="41"/>
      <c r="D92" s="43"/>
      <c r="E92" s="41"/>
      <c r="F92" s="41"/>
      <c r="G92" s="43"/>
      <c r="H92" s="41"/>
      <c r="I92" s="41"/>
      <c r="J92" s="41"/>
      <c r="K92" s="41"/>
      <c r="L92" s="38"/>
      <c r="M92" s="38"/>
      <c r="N92" s="38">
        <v>310</v>
      </c>
      <c r="O92" s="38">
        <v>310</v>
      </c>
      <c r="P92" s="38">
        <v>150</v>
      </c>
      <c r="Q92" s="38"/>
      <c r="R92" s="38"/>
      <c r="S92" s="38"/>
      <c r="T92" s="38">
        <v>160</v>
      </c>
      <c r="U92" s="38"/>
      <c r="V92" s="48"/>
      <c r="W92" s="51"/>
      <c r="X92" s="51"/>
    </row>
    <row r="93" ht="107" customHeight="1" spans="1:24">
      <c r="A93" s="40">
        <v>54</v>
      </c>
      <c r="B93" s="29"/>
      <c r="C93" s="41" t="s">
        <v>470</v>
      </c>
      <c r="D93" s="43" t="s">
        <v>471</v>
      </c>
      <c r="E93" s="41" t="s">
        <v>112</v>
      </c>
      <c r="F93" s="41" t="s">
        <v>472</v>
      </c>
      <c r="G93" s="43" t="s">
        <v>473</v>
      </c>
      <c r="H93" s="41" t="s">
        <v>238</v>
      </c>
      <c r="I93" s="41" t="s">
        <v>260</v>
      </c>
      <c r="J93" s="41" t="s">
        <v>117</v>
      </c>
      <c r="K93" s="44" t="s">
        <v>118</v>
      </c>
      <c r="L93" s="48" t="s">
        <v>119</v>
      </c>
      <c r="M93" s="48" t="s">
        <v>120</v>
      </c>
      <c r="N93" s="38">
        <v>310</v>
      </c>
      <c r="O93" s="38">
        <v>310</v>
      </c>
      <c r="P93" s="38">
        <v>150</v>
      </c>
      <c r="Q93" s="38"/>
      <c r="R93" s="38"/>
      <c r="S93" s="38"/>
      <c r="T93" s="38">
        <v>160</v>
      </c>
      <c r="U93" s="38"/>
      <c r="V93" s="38" t="s">
        <v>474</v>
      </c>
      <c r="W93" s="38" t="s">
        <v>475</v>
      </c>
      <c r="X93" s="49" t="s">
        <v>476</v>
      </c>
    </row>
    <row r="94" ht="18.75" spans="1:24">
      <c r="A94" s="31"/>
      <c r="B94" s="29" t="s">
        <v>477</v>
      </c>
      <c r="C94" s="41"/>
      <c r="D94" s="43"/>
      <c r="E94" s="41"/>
      <c r="F94" s="41"/>
      <c r="G94" s="43"/>
      <c r="H94" s="41"/>
      <c r="I94" s="41"/>
      <c r="J94" s="41"/>
      <c r="K94" s="41"/>
      <c r="L94" s="38"/>
      <c r="M94" s="38"/>
      <c r="N94" s="38">
        <f>N95+N114+N109+N100</f>
        <v>319.8</v>
      </c>
      <c r="O94" s="38">
        <f t="shared" ref="N94:T94" si="8">O95+O114+O109+O100</f>
        <v>319.8</v>
      </c>
      <c r="P94" s="38">
        <f t="shared" si="8"/>
        <v>209.8</v>
      </c>
      <c r="Q94" s="38">
        <f t="shared" si="8"/>
        <v>0</v>
      </c>
      <c r="R94" s="38">
        <f t="shared" si="8"/>
        <v>50</v>
      </c>
      <c r="S94" s="38">
        <f t="shared" si="8"/>
        <v>0</v>
      </c>
      <c r="T94" s="38">
        <f t="shared" si="8"/>
        <v>60</v>
      </c>
      <c r="U94" s="38"/>
      <c r="V94" s="48"/>
      <c r="W94" s="51"/>
      <c r="X94" s="51"/>
    </row>
    <row r="95" ht="18.75" spans="1:24">
      <c r="A95" s="31"/>
      <c r="B95" s="29" t="s">
        <v>478</v>
      </c>
      <c r="C95" s="41"/>
      <c r="D95" s="43"/>
      <c r="E95" s="41"/>
      <c r="F95" s="41"/>
      <c r="G95" s="43"/>
      <c r="H95" s="41"/>
      <c r="I95" s="41"/>
      <c r="J95" s="41"/>
      <c r="K95" s="41"/>
      <c r="L95" s="38"/>
      <c r="M95" s="38"/>
      <c r="N95" s="38">
        <f>N96</f>
        <v>73</v>
      </c>
      <c r="O95" s="38">
        <f t="shared" ref="O95:T95" si="9">O96</f>
        <v>73</v>
      </c>
      <c r="P95" s="38">
        <f t="shared" si="9"/>
        <v>73</v>
      </c>
      <c r="Q95" s="38">
        <f t="shared" si="9"/>
        <v>0</v>
      </c>
      <c r="R95" s="38">
        <f t="shared" si="9"/>
        <v>0</v>
      </c>
      <c r="S95" s="38">
        <f t="shared" si="9"/>
        <v>0</v>
      </c>
      <c r="T95" s="38">
        <f t="shared" si="9"/>
        <v>0</v>
      </c>
      <c r="U95" s="38"/>
      <c r="V95" s="48"/>
      <c r="W95" s="51"/>
      <c r="X95" s="51"/>
    </row>
    <row r="96" ht="18.75" spans="1:24">
      <c r="A96" s="31"/>
      <c r="B96" s="29" t="s">
        <v>479</v>
      </c>
      <c r="C96" s="41"/>
      <c r="D96" s="43"/>
      <c r="E96" s="41"/>
      <c r="F96" s="41"/>
      <c r="G96" s="43"/>
      <c r="H96" s="41"/>
      <c r="I96" s="41"/>
      <c r="J96" s="41"/>
      <c r="K96" s="41"/>
      <c r="L96" s="38"/>
      <c r="M96" s="38"/>
      <c r="N96" s="38">
        <f>N97+N98</f>
        <v>73</v>
      </c>
      <c r="O96" s="38">
        <f>O97+O98</f>
        <v>73</v>
      </c>
      <c r="P96" s="38">
        <f>P97+P98</f>
        <v>73</v>
      </c>
      <c r="Q96" s="38"/>
      <c r="R96" s="38"/>
      <c r="S96" s="38"/>
      <c r="T96" s="38"/>
      <c r="U96" s="38"/>
      <c r="V96" s="48"/>
      <c r="W96" s="51"/>
      <c r="X96" s="51"/>
    </row>
    <row r="97" ht="57" customHeight="1" spans="1:24">
      <c r="A97" s="40">
        <v>55</v>
      </c>
      <c r="B97" s="29"/>
      <c r="C97" s="41" t="s">
        <v>480</v>
      </c>
      <c r="D97" s="47" t="s">
        <v>481</v>
      </c>
      <c r="E97" s="41" t="s">
        <v>209</v>
      </c>
      <c r="F97" s="41" t="s">
        <v>417</v>
      </c>
      <c r="G97" s="47" t="s">
        <v>482</v>
      </c>
      <c r="H97" s="41" t="s">
        <v>483</v>
      </c>
      <c r="I97" s="44" t="s">
        <v>162</v>
      </c>
      <c r="J97" s="41" t="s">
        <v>116</v>
      </c>
      <c r="K97" s="44" t="s">
        <v>191</v>
      </c>
      <c r="L97" s="38">
        <v>13379166109</v>
      </c>
      <c r="M97" s="38" t="s">
        <v>120</v>
      </c>
      <c r="N97" s="38">
        <v>18</v>
      </c>
      <c r="O97" s="38">
        <v>18</v>
      </c>
      <c r="P97" s="38">
        <v>18</v>
      </c>
      <c r="Q97" s="38"/>
      <c r="R97" s="38"/>
      <c r="S97" s="38"/>
      <c r="T97" s="38"/>
      <c r="U97" s="38"/>
      <c r="V97" s="48"/>
      <c r="W97" s="29" t="s">
        <v>157</v>
      </c>
      <c r="X97" s="29"/>
    </row>
    <row r="98" ht="55" customHeight="1" spans="1:24">
      <c r="A98" s="40">
        <v>56</v>
      </c>
      <c r="B98" s="29"/>
      <c r="C98" s="41" t="s">
        <v>484</v>
      </c>
      <c r="D98" s="47" t="s">
        <v>485</v>
      </c>
      <c r="E98" s="41" t="s">
        <v>209</v>
      </c>
      <c r="F98" s="41" t="s">
        <v>417</v>
      </c>
      <c r="G98" s="47" t="s">
        <v>486</v>
      </c>
      <c r="H98" s="41" t="s">
        <v>483</v>
      </c>
      <c r="I98" s="41" t="s">
        <v>116</v>
      </c>
      <c r="J98" s="44" t="s">
        <v>162</v>
      </c>
      <c r="K98" s="44" t="s">
        <v>191</v>
      </c>
      <c r="L98" s="38">
        <v>13379166109</v>
      </c>
      <c r="M98" s="38" t="s">
        <v>120</v>
      </c>
      <c r="N98" s="38">
        <v>55</v>
      </c>
      <c r="O98" s="38">
        <v>55</v>
      </c>
      <c r="P98" s="38">
        <v>55</v>
      </c>
      <c r="Q98" s="38"/>
      <c r="R98" s="38"/>
      <c r="S98" s="38"/>
      <c r="T98" s="38"/>
      <c r="U98" s="38"/>
      <c r="V98" s="48"/>
      <c r="W98" s="29" t="s">
        <v>157</v>
      </c>
      <c r="X98" s="29"/>
    </row>
    <row r="99" ht="18.75" spans="1:24">
      <c r="A99" s="31"/>
      <c r="B99" s="29" t="s">
        <v>487</v>
      </c>
      <c r="C99" s="41"/>
      <c r="D99" s="43"/>
      <c r="E99" s="41"/>
      <c r="F99" s="41"/>
      <c r="G99" s="43"/>
      <c r="H99" s="41"/>
      <c r="I99" s="41"/>
      <c r="J99" s="41"/>
      <c r="K99" s="41"/>
      <c r="L99" s="38"/>
      <c r="M99" s="38"/>
      <c r="N99" s="38"/>
      <c r="O99" s="38"/>
      <c r="P99" s="38"/>
      <c r="Q99" s="38"/>
      <c r="R99" s="38"/>
      <c r="S99" s="38"/>
      <c r="T99" s="38"/>
      <c r="U99" s="38"/>
      <c r="V99" s="48"/>
      <c r="W99" s="51"/>
      <c r="X99" s="51"/>
    </row>
    <row r="100" ht="18.75" spans="1:24">
      <c r="A100" s="31"/>
      <c r="B100" s="29" t="s">
        <v>488</v>
      </c>
      <c r="C100" s="41"/>
      <c r="D100" s="43"/>
      <c r="E100" s="41"/>
      <c r="F100" s="41"/>
      <c r="G100" s="43"/>
      <c r="H100" s="41"/>
      <c r="I100" s="41"/>
      <c r="J100" s="41"/>
      <c r="K100" s="41"/>
      <c r="L100" s="38"/>
      <c r="M100" s="38"/>
      <c r="N100" s="38">
        <f t="shared" ref="N100:T100" si="10">N102</f>
        <v>80</v>
      </c>
      <c r="O100" s="38">
        <f t="shared" si="10"/>
        <v>80</v>
      </c>
      <c r="P100" s="38">
        <f t="shared" si="10"/>
        <v>0</v>
      </c>
      <c r="Q100" s="38">
        <f t="shared" si="10"/>
        <v>0</v>
      </c>
      <c r="R100" s="38">
        <f t="shared" si="10"/>
        <v>50</v>
      </c>
      <c r="S100" s="38">
        <f t="shared" si="10"/>
        <v>0</v>
      </c>
      <c r="T100" s="38">
        <f t="shared" si="10"/>
        <v>30</v>
      </c>
      <c r="U100" s="38"/>
      <c r="V100" s="48"/>
      <c r="W100" s="51"/>
      <c r="X100" s="51"/>
    </row>
    <row r="101" ht="37.5" spans="1:24">
      <c r="A101" s="31"/>
      <c r="B101" s="29" t="s">
        <v>489</v>
      </c>
      <c r="C101" s="41"/>
      <c r="D101" s="43"/>
      <c r="E101" s="41"/>
      <c r="F101" s="41"/>
      <c r="G101" s="43"/>
      <c r="H101" s="41"/>
      <c r="I101" s="41"/>
      <c r="J101" s="41"/>
      <c r="K101" s="41"/>
      <c r="L101" s="38"/>
      <c r="M101" s="38"/>
      <c r="N101" s="38"/>
      <c r="O101" s="38"/>
      <c r="P101" s="38"/>
      <c r="Q101" s="38"/>
      <c r="R101" s="38"/>
      <c r="S101" s="38"/>
      <c r="T101" s="38"/>
      <c r="U101" s="38"/>
      <c r="V101" s="48"/>
      <c r="W101" s="51"/>
      <c r="X101" s="51"/>
    </row>
    <row r="102" ht="18.75" spans="1:24">
      <c r="A102" s="31"/>
      <c r="B102" s="29" t="s">
        <v>490</v>
      </c>
      <c r="C102" s="41"/>
      <c r="D102" s="43"/>
      <c r="E102" s="41"/>
      <c r="F102" s="41"/>
      <c r="G102" s="43"/>
      <c r="H102" s="41"/>
      <c r="I102" s="41"/>
      <c r="J102" s="41"/>
      <c r="K102" s="41"/>
      <c r="L102" s="38"/>
      <c r="M102" s="38"/>
      <c r="N102" s="38">
        <f t="shared" ref="N102:T102" si="11">N103+N104</f>
        <v>80</v>
      </c>
      <c r="O102" s="38">
        <f t="shared" si="11"/>
        <v>80</v>
      </c>
      <c r="P102" s="38">
        <f t="shared" si="11"/>
        <v>0</v>
      </c>
      <c r="Q102" s="38">
        <f t="shared" si="11"/>
        <v>0</v>
      </c>
      <c r="R102" s="38">
        <f t="shared" si="11"/>
        <v>50</v>
      </c>
      <c r="S102" s="38">
        <f t="shared" si="11"/>
        <v>0</v>
      </c>
      <c r="T102" s="38">
        <f t="shared" si="11"/>
        <v>30</v>
      </c>
      <c r="U102" s="38"/>
      <c r="V102" s="48"/>
      <c r="W102" s="51"/>
      <c r="X102" s="51"/>
    </row>
    <row r="103" ht="118" customHeight="1" spans="1:24">
      <c r="A103" s="40">
        <v>57</v>
      </c>
      <c r="B103" s="29"/>
      <c r="C103" s="41" t="s">
        <v>491</v>
      </c>
      <c r="D103" s="47" t="s">
        <v>492</v>
      </c>
      <c r="E103" s="41" t="s">
        <v>209</v>
      </c>
      <c r="F103" s="41" t="s">
        <v>417</v>
      </c>
      <c r="G103" s="47" t="s">
        <v>493</v>
      </c>
      <c r="H103" s="41" t="s">
        <v>238</v>
      </c>
      <c r="I103" s="41" t="s">
        <v>260</v>
      </c>
      <c r="J103" s="44" t="s">
        <v>494</v>
      </c>
      <c r="K103" s="44" t="s">
        <v>495</v>
      </c>
      <c r="L103" s="38">
        <v>15929590605</v>
      </c>
      <c r="M103" s="38" t="s">
        <v>120</v>
      </c>
      <c r="N103" s="38">
        <v>30</v>
      </c>
      <c r="O103" s="38">
        <v>30</v>
      </c>
      <c r="P103" s="38"/>
      <c r="Q103" s="38"/>
      <c r="R103" s="38"/>
      <c r="S103" s="38"/>
      <c r="T103" s="38">
        <v>30</v>
      </c>
      <c r="U103" s="38"/>
      <c r="V103" s="38"/>
      <c r="W103" s="29" t="s">
        <v>157</v>
      </c>
      <c r="X103" s="38"/>
    </row>
    <row r="104" ht="129" customHeight="1" spans="1:24">
      <c r="A104" s="40">
        <v>58</v>
      </c>
      <c r="B104" s="29"/>
      <c r="C104" s="41" t="s">
        <v>496</v>
      </c>
      <c r="D104" s="69" t="s">
        <v>497</v>
      </c>
      <c r="E104" s="41" t="s">
        <v>209</v>
      </c>
      <c r="F104" s="41" t="s">
        <v>417</v>
      </c>
      <c r="G104" s="43" t="s">
        <v>498</v>
      </c>
      <c r="H104" s="41" t="s">
        <v>499</v>
      </c>
      <c r="I104" s="41" t="s">
        <v>500</v>
      </c>
      <c r="J104" s="41" t="s">
        <v>500</v>
      </c>
      <c r="K104" s="44" t="s">
        <v>332</v>
      </c>
      <c r="L104" s="38">
        <v>18829288651</v>
      </c>
      <c r="M104" s="38" t="s">
        <v>120</v>
      </c>
      <c r="N104" s="38">
        <v>50</v>
      </c>
      <c r="O104" s="38">
        <v>50</v>
      </c>
      <c r="P104" s="38"/>
      <c r="Q104" s="38"/>
      <c r="R104" s="38">
        <v>50</v>
      </c>
      <c r="S104" s="38"/>
      <c r="T104" s="38"/>
      <c r="U104" s="38"/>
      <c r="V104" s="38"/>
      <c r="W104" s="29" t="s">
        <v>157</v>
      </c>
      <c r="X104" s="38"/>
    </row>
    <row r="105" ht="18.75" spans="1:24">
      <c r="A105" s="31"/>
      <c r="B105" s="29" t="s">
        <v>501</v>
      </c>
      <c r="C105" s="41"/>
      <c r="D105" s="43"/>
      <c r="E105" s="41"/>
      <c r="F105" s="41"/>
      <c r="G105" s="43"/>
      <c r="H105" s="41"/>
      <c r="I105" s="41"/>
      <c r="J105" s="41"/>
      <c r="K105" s="41"/>
      <c r="L105" s="38"/>
      <c r="M105" s="38"/>
      <c r="N105" s="38"/>
      <c r="O105" s="38"/>
      <c r="P105" s="38"/>
      <c r="Q105" s="38"/>
      <c r="R105" s="38"/>
      <c r="S105" s="38"/>
      <c r="T105" s="38"/>
      <c r="U105" s="38"/>
      <c r="V105" s="48"/>
      <c r="W105" s="51"/>
      <c r="X105" s="51"/>
    </row>
    <row r="106" ht="18.75" spans="1:24">
      <c r="A106" s="31"/>
      <c r="B106" s="29" t="s">
        <v>502</v>
      </c>
      <c r="C106" s="41"/>
      <c r="D106" s="43"/>
      <c r="E106" s="41"/>
      <c r="F106" s="41"/>
      <c r="G106" s="43"/>
      <c r="H106" s="41"/>
      <c r="I106" s="41"/>
      <c r="J106" s="41"/>
      <c r="K106" s="41"/>
      <c r="L106" s="38"/>
      <c r="M106" s="38"/>
      <c r="N106" s="38"/>
      <c r="O106" s="38"/>
      <c r="P106" s="38"/>
      <c r="Q106" s="38"/>
      <c r="R106" s="38"/>
      <c r="S106" s="38"/>
      <c r="T106" s="38"/>
      <c r="U106" s="38"/>
      <c r="V106" s="48"/>
      <c r="W106" s="51"/>
      <c r="X106" s="51"/>
    </row>
    <row r="107" ht="18.75" spans="1:24">
      <c r="A107" s="31"/>
      <c r="B107" s="29" t="s">
        <v>503</v>
      </c>
      <c r="C107" s="41"/>
      <c r="D107" s="43"/>
      <c r="E107" s="41"/>
      <c r="F107" s="41"/>
      <c r="G107" s="43"/>
      <c r="H107" s="41"/>
      <c r="I107" s="41"/>
      <c r="J107" s="41"/>
      <c r="K107" s="41"/>
      <c r="L107" s="38"/>
      <c r="M107" s="38"/>
      <c r="N107" s="38"/>
      <c r="O107" s="38"/>
      <c r="P107" s="38"/>
      <c r="Q107" s="38"/>
      <c r="R107" s="38"/>
      <c r="S107" s="38"/>
      <c r="T107" s="38"/>
      <c r="U107" s="38"/>
      <c r="V107" s="48"/>
      <c r="W107" s="51"/>
      <c r="X107" s="51"/>
    </row>
    <row r="108" ht="18.75" spans="1:24">
      <c r="A108" s="31"/>
      <c r="B108" s="29" t="s">
        <v>504</v>
      </c>
      <c r="C108" s="41"/>
      <c r="D108" s="43"/>
      <c r="E108" s="41"/>
      <c r="F108" s="41"/>
      <c r="G108" s="43"/>
      <c r="H108" s="41"/>
      <c r="I108" s="41"/>
      <c r="J108" s="41"/>
      <c r="K108" s="41"/>
      <c r="L108" s="38"/>
      <c r="M108" s="38"/>
      <c r="N108" s="38"/>
      <c r="O108" s="38"/>
      <c r="P108" s="38"/>
      <c r="Q108" s="38"/>
      <c r="R108" s="38"/>
      <c r="S108" s="38"/>
      <c r="T108" s="38"/>
      <c r="U108" s="38"/>
      <c r="V108" s="48"/>
      <c r="W108" s="51"/>
      <c r="X108" s="51"/>
    </row>
    <row r="109" ht="18.75" spans="1:24">
      <c r="A109" s="31"/>
      <c r="B109" s="29" t="s">
        <v>505</v>
      </c>
      <c r="C109" s="41"/>
      <c r="D109" s="43"/>
      <c r="E109" s="41"/>
      <c r="F109" s="41"/>
      <c r="G109" s="43"/>
      <c r="H109" s="41"/>
      <c r="I109" s="41"/>
      <c r="J109" s="41"/>
      <c r="K109" s="41"/>
      <c r="L109" s="38"/>
      <c r="M109" s="38"/>
      <c r="N109" s="38">
        <f>N110</f>
        <v>30</v>
      </c>
      <c r="O109" s="38">
        <f>O110</f>
        <v>30</v>
      </c>
      <c r="P109" s="38"/>
      <c r="Q109" s="38"/>
      <c r="R109" s="38"/>
      <c r="S109" s="38"/>
      <c r="T109" s="38">
        <f>T110</f>
        <v>30</v>
      </c>
      <c r="U109" s="38"/>
      <c r="V109" s="48"/>
      <c r="W109" s="51"/>
      <c r="X109" s="51"/>
    </row>
    <row r="110" ht="18.75" spans="1:24">
      <c r="A110" s="31"/>
      <c r="B110" s="29" t="s">
        <v>506</v>
      </c>
      <c r="C110" s="41"/>
      <c r="D110" s="43"/>
      <c r="E110" s="41"/>
      <c r="F110" s="41"/>
      <c r="G110" s="43"/>
      <c r="H110" s="41"/>
      <c r="I110" s="41"/>
      <c r="J110" s="41"/>
      <c r="K110" s="41"/>
      <c r="L110" s="38"/>
      <c r="M110" s="38"/>
      <c r="N110" s="38">
        <f>N111</f>
        <v>30</v>
      </c>
      <c r="O110" s="38">
        <f>O111</f>
        <v>30</v>
      </c>
      <c r="P110" s="38"/>
      <c r="Q110" s="38"/>
      <c r="R110" s="38"/>
      <c r="S110" s="38"/>
      <c r="T110" s="38">
        <f>T111</f>
        <v>30</v>
      </c>
      <c r="U110" s="38"/>
      <c r="V110" s="48"/>
      <c r="W110" s="51"/>
      <c r="X110" s="51"/>
    </row>
    <row r="111" ht="94" customHeight="1" spans="1:24">
      <c r="A111" s="40">
        <v>59</v>
      </c>
      <c r="B111" s="29"/>
      <c r="C111" s="41" t="s">
        <v>507</v>
      </c>
      <c r="D111" s="47" t="s">
        <v>508</v>
      </c>
      <c r="E111" s="41" t="s">
        <v>209</v>
      </c>
      <c r="F111" s="41" t="s">
        <v>417</v>
      </c>
      <c r="G111" s="47" t="s">
        <v>509</v>
      </c>
      <c r="H111" s="44" t="s">
        <v>510</v>
      </c>
      <c r="I111" s="44" t="s">
        <v>494</v>
      </c>
      <c r="J111" s="41" t="s">
        <v>260</v>
      </c>
      <c r="K111" s="44" t="s">
        <v>495</v>
      </c>
      <c r="L111" s="38">
        <v>15929590605</v>
      </c>
      <c r="M111" s="38" t="s">
        <v>120</v>
      </c>
      <c r="N111" s="38">
        <v>30</v>
      </c>
      <c r="O111" s="38">
        <v>30</v>
      </c>
      <c r="P111" s="38"/>
      <c r="Q111" s="38"/>
      <c r="R111" s="38"/>
      <c r="S111" s="38"/>
      <c r="T111" s="38">
        <v>30</v>
      </c>
      <c r="U111" s="38"/>
      <c r="V111" s="48"/>
      <c r="W111" s="29" t="s">
        <v>157</v>
      </c>
      <c r="X111" s="38"/>
    </row>
    <row r="112" ht="18.75" spans="1:24">
      <c r="A112" s="31"/>
      <c r="B112" s="29" t="s">
        <v>511</v>
      </c>
      <c r="C112" s="41"/>
      <c r="D112" s="43"/>
      <c r="E112" s="41"/>
      <c r="F112" s="41"/>
      <c r="G112" s="43"/>
      <c r="H112" s="41"/>
      <c r="I112" s="41"/>
      <c r="J112" s="41"/>
      <c r="K112" s="41"/>
      <c r="L112" s="38"/>
      <c r="M112" s="38"/>
      <c r="N112" s="38"/>
      <c r="O112" s="38"/>
      <c r="P112" s="38"/>
      <c r="Q112" s="38"/>
      <c r="R112" s="38"/>
      <c r="S112" s="38"/>
      <c r="T112" s="38"/>
      <c r="U112" s="38"/>
      <c r="V112" s="48"/>
      <c r="W112" s="51"/>
      <c r="X112" s="51"/>
    </row>
    <row r="113" ht="18.75" spans="1:24">
      <c r="A113" s="31"/>
      <c r="B113" s="29" t="s">
        <v>512</v>
      </c>
      <c r="C113" s="41"/>
      <c r="D113" s="43"/>
      <c r="E113" s="41"/>
      <c r="F113" s="41"/>
      <c r="G113" s="43"/>
      <c r="H113" s="41"/>
      <c r="I113" s="41"/>
      <c r="J113" s="41"/>
      <c r="K113" s="41"/>
      <c r="L113" s="38"/>
      <c r="M113" s="38"/>
      <c r="N113" s="38"/>
      <c r="O113" s="38"/>
      <c r="P113" s="38"/>
      <c r="Q113" s="38"/>
      <c r="R113" s="38"/>
      <c r="S113" s="38"/>
      <c r="T113" s="38"/>
      <c r="U113" s="38"/>
      <c r="V113" s="48"/>
      <c r="W113" s="51"/>
      <c r="X113" s="51"/>
    </row>
    <row r="114" ht="18.75" spans="1:24">
      <c r="A114" s="31"/>
      <c r="B114" s="29" t="s">
        <v>513</v>
      </c>
      <c r="C114" s="41"/>
      <c r="D114" s="43"/>
      <c r="E114" s="41"/>
      <c r="F114" s="41"/>
      <c r="G114" s="43"/>
      <c r="H114" s="41"/>
      <c r="I114" s="41"/>
      <c r="J114" s="41"/>
      <c r="K114" s="41"/>
      <c r="L114" s="38"/>
      <c r="M114" s="38"/>
      <c r="N114" s="38">
        <f>N115</f>
        <v>136.8</v>
      </c>
      <c r="O114" s="38">
        <f>O115</f>
        <v>136.8</v>
      </c>
      <c r="P114" s="38">
        <f>P115</f>
        <v>136.8</v>
      </c>
      <c r="Q114" s="38"/>
      <c r="R114" s="38"/>
      <c r="S114" s="38"/>
      <c r="T114" s="38"/>
      <c r="U114" s="38"/>
      <c r="V114" s="48"/>
      <c r="W114" s="51"/>
      <c r="X114" s="51"/>
    </row>
    <row r="115" ht="18.75" spans="1:24">
      <c r="A115" s="31"/>
      <c r="B115" s="29" t="s">
        <v>514</v>
      </c>
      <c r="C115" s="41"/>
      <c r="D115" s="43"/>
      <c r="E115" s="41"/>
      <c r="F115" s="41"/>
      <c r="G115" s="43"/>
      <c r="H115" s="41"/>
      <c r="I115" s="41"/>
      <c r="J115" s="41"/>
      <c r="K115" s="41"/>
      <c r="L115" s="38"/>
      <c r="M115" s="38"/>
      <c r="N115" s="38">
        <f>N116</f>
        <v>136.8</v>
      </c>
      <c r="O115" s="38">
        <f>O116</f>
        <v>136.8</v>
      </c>
      <c r="P115" s="38">
        <f>P116</f>
        <v>136.8</v>
      </c>
      <c r="Q115" s="38"/>
      <c r="R115" s="38"/>
      <c r="S115" s="38"/>
      <c r="T115" s="38"/>
      <c r="U115" s="38"/>
      <c r="V115" s="48"/>
      <c r="W115" s="51"/>
      <c r="X115" s="51"/>
    </row>
    <row r="116" ht="75" customHeight="1" spans="1:24">
      <c r="A116" s="40">
        <v>60</v>
      </c>
      <c r="B116" s="29"/>
      <c r="C116" s="41" t="s">
        <v>515</v>
      </c>
      <c r="D116" s="43" t="s">
        <v>516</v>
      </c>
      <c r="E116" s="41" t="s">
        <v>517</v>
      </c>
      <c r="F116" s="41" t="s">
        <v>417</v>
      </c>
      <c r="G116" s="43" t="s">
        <v>518</v>
      </c>
      <c r="H116" s="41" t="s">
        <v>519</v>
      </c>
      <c r="I116" s="41" t="s">
        <v>520</v>
      </c>
      <c r="J116" s="41" t="s">
        <v>520</v>
      </c>
      <c r="K116" s="44" t="s">
        <v>521</v>
      </c>
      <c r="L116" s="38" t="s">
        <v>522</v>
      </c>
      <c r="M116" s="38" t="s">
        <v>120</v>
      </c>
      <c r="N116" s="38">
        <v>136.8</v>
      </c>
      <c r="O116" s="38">
        <v>136.8</v>
      </c>
      <c r="P116" s="38">
        <v>136.8</v>
      </c>
      <c r="Q116" s="38"/>
      <c r="R116" s="38"/>
      <c r="S116" s="38"/>
      <c r="T116" s="38"/>
      <c r="U116" s="38"/>
      <c r="V116" s="48"/>
      <c r="W116" s="29" t="s">
        <v>157</v>
      </c>
      <c r="X116" s="29"/>
    </row>
    <row r="117" ht="27" customHeight="1" spans="1:24">
      <c r="A117" s="31"/>
      <c r="B117" s="29" t="s">
        <v>523</v>
      </c>
      <c r="C117" s="41"/>
      <c r="D117" s="43"/>
      <c r="E117" s="41"/>
      <c r="F117" s="41"/>
      <c r="G117" s="43"/>
      <c r="H117" s="41"/>
      <c r="I117" s="41"/>
      <c r="J117" s="41"/>
      <c r="K117" s="41"/>
      <c r="L117" s="38"/>
      <c r="M117" s="38"/>
      <c r="N117" s="38">
        <f>N118+N145+N168</f>
        <v>1831</v>
      </c>
      <c r="O117" s="38">
        <f t="shared" ref="N117:U117" si="12">O118+O145+O168</f>
        <v>1831</v>
      </c>
      <c r="P117" s="38">
        <f t="shared" si="12"/>
        <v>1671</v>
      </c>
      <c r="Q117" s="38">
        <f t="shared" si="12"/>
        <v>70</v>
      </c>
      <c r="R117" s="38">
        <f t="shared" si="12"/>
        <v>90</v>
      </c>
      <c r="S117" s="38"/>
      <c r="T117" s="38"/>
      <c r="U117" s="38"/>
      <c r="V117" s="48"/>
      <c r="W117" s="51"/>
      <c r="X117" s="51"/>
    </row>
    <row r="118" ht="37.5" spans="1:24">
      <c r="A118" s="31"/>
      <c r="B118" s="29" t="s">
        <v>524</v>
      </c>
      <c r="C118" s="41"/>
      <c r="D118" s="43"/>
      <c r="E118" s="41"/>
      <c r="F118" s="41"/>
      <c r="G118" s="43"/>
      <c r="H118" s="41"/>
      <c r="I118" s="41"/>
      <c r="J118" s="41"/>
      <c r="K118" s="41"/>
      <c r="L118" s="38"/>
      <c r="M118" s="38"/>
      <c r="N118" s="38">
        <f>N120+N128+N131</f>
        <v>1161</v>
      </c>
      <c r="O118" s="38">
        <f>O120+O128+O131</f>
        <v>1161</v>
      </c>
      <c r="P118" s="38">
        <f>P120+P128+P131</f>
        <v>1161</v>
      </c>
      <c r="Q118" s="38"/>
      <c r="R118" s="38"/>
      <c r="S118" s="38"/>
      <c r="T118" s="38"/>
      <c r="U118" s="38"/>
      <c r="V118" s="48"/>
      <c r="W118" s="51"/>
      <c r="X118" s="51"/>
    </row>
    <row r="119" ht="37.5" spans="1:24">
      <c r="A119" s="31"/>
      <c r="B119" s="29" t="s">
        <v>525</v>
      </c>
      <c r="C119" s="41"/>
      <c r="D119" s="43"/>
      <c r="E119" s="41"/>
      <c r="F119" s="41"/>
      <c r="G119" s="43"/>
      <c r="H119" s="41"/>
      <c r="I119" s="41"/>
      <c r="J119" s="41"/>
      <c r="K119" s="41"/>
      <c r="L119" s="38"/>
      <c r="M119" s="38"/>
      <c r="N119" s="38"/>
      <c r="O119" s="38"/>
      <c r="P119" s="38"/>
      <c r="Q119" s="38"/>
      <c r="R119" s="38"/>
      <c r="S119" s="38"/>
      <c r="T119" s="38"/>
      <c r="U119" s="38"/>
      <c r="V119" s="48"/>
      <c r="W119" s="51"/>
      <c r="X119" s="51"/>
    </row>
    <row r="120" ht="37.5" spans="1:24">
      <c r="A120" s="31"/>
      <c r="B120" s="29" t="s">
        <v>526</v>
      </c>
      <c r="C120" s="41"/>
      <c r="D120" s="43"/>
      <c r="E120" s="41"/>
      <c r="F120" s="41"/>
      <c r="G120" s="43"/>
      <c r="H120" s="41"/>
      <c r="I120" s="41"/>
      <c r="J120" s="41"/>
      <c r="K120" s="41"/>
      <c r="L120" s="38"/>
      <c r="M120" s="38"/>
      <c r="N120" s="38">
        <f>SUM(N121:N127)</f>
        <v>505</v>
      </c>
      <c r="O120" s="38">
        <f>SUM(O121:O127)</f>
        <v>505</v>
      </c>
      <c r="P120" s="38">
        <f>SUM(P121:P127)</f>
        <v>505</v>
      </c>
      <c r="Q120" s="38"/>
      <c r="R120" s="38"/>
      <c r="S120" s="38"/>
      <c r="T120" s="38"/>
      <c r="U120" s="38"/>
      <c r="V120" s="48"/>
      <c r="W120" s="51"/>
      <c r="X120" s="51"/>
    </row>
    <row r="121" ht="85" customHeight="1" spans="1:24">
      <c r="A121" s="40">
        <v>61</v>
      </c>
      <c r="B121" s="29"/>
      <c r="C121" s="41" t="s">
        <v>527</v>
      </c>
      <c r="D121" s="43" t="s">
        <v>528</v>
      </c>
      <c r="E121" s="41" t="s">
        <v>112</v>
      </c>
      <c r="F121" s="41" t="s">
        <v>529</v>
      </c>
      <c r="G121" s="43" t="s">
        <v>530</v>
      </c>
      <c r="H121" s="41" t="s">
        <v>531</v>
      </c>
      <c r="I121" s="41" t="s">
        <v>532</v>
      </c>
      <c r="J121" s="41" t="s">
        <v>202</v>
      </c>
      <c r="K121" s="44" t="s">
        <v>203</v>
      </c>
      <c r="L121" s="38" t="s">
        <v>204</v>
      </c>
      <c r="M121" s="38" t="s">
        <v>120</v>
      </c>
      <c r="N121" s="38">
        <v>30</v>
      </c>
      <c r="O121" s="38">
        <v>30</v>
      </c>
      <c r="P121" s="38">
        <v>30</v>
      </c>
      <c r="Q121" s="38"/>
      <c r="R121" s="38"/>
      <c r="S121" s="38"/>
      <c r="T121" s="38"/>
      <c r="U121" s="38"/>
      <c r="V121" s="48"/>
      <c r="W121" s="38" t="s">
        <v>475</v>
      </c>
      <c r="X121" s="49" t="s">
        <v>533</v>
      </c>
    </row>
    <row r="122" ht="85" customHeight="1" spans="1:24">
      <c r="A122" s="40">
        <v>62</v>
      </c>
      <c r="B122" s="29"/>
      <c r="C122" s="41" t="s">
        <v>534</v>
      </c>
      <c r="D122" s="43" t="s">
        <v>535</v>
      </c>
      <c r="E122" s="41" t="s">
        <v>112</v>
      </c>
      <c r="F122" s="41" t="s">
        <v>215</v>
      </c>
      <c r="G122" s="43" t="s">
        <v>536</v>
      </c>
      <c r="H122" s="41" t="s">
        <v>537</v>
      </c>
      <c r="I122" s="41" t="s">
        <v>532</v>
      </c>
      <c r="J122" s="41" t="s">
        <v>217</v>
      </c>
      <c r="K122" s="44" t="s">
        <v>218</v>
      </c>
      <c r="L122" s="38">
        <v>15332521000</v>
      </c>
      <c r="M122" s="38" t="s">
        <v>120</v>
      </c>
      <c r="N122" s="38">
        <v>100</v>
      </c>
      <c r="O122" s="38">
        <v>100</v>
      </c>
      <c r="P122" s="38">
        <v>100</v>
      </c>
      <c r="Q122" s="38"/>
      <c r="R122" s="38"/>
      <c r="S122" s="38"/>
      <c r="T122" s="38"/>
      <c r="U122" s="38"/>
      <c r="V122" s="48"/>
      <c r="W122" s="38" t="s">
        <v>475</v>
      </c>
      <c r="X122" s="49" t="s">
        <v>538</v>
      </c>
    </row>
    <row r="123" ht="86" customHeight="1" spans="1:24">
      <c r="A123" s="40">
        <v>63</v>
      </c>
      <c r="B123" s="29"/>
      <c r="C123" s="41" t="s">
        <v>539</v>
      </c>
      <c r="D123" s="43" t="s">
        <v>540</v>
      </c>
      <c r="E123" s="41" t="s">
        <v>112</v>
      </c>
      <c r="F123" s="41" t="s">
        <v>363</v>
      </c>
      <c r="G123" s="43" t="s">
        <v>541</v>
      </c>
      <c r="H123" s="41" t="s">
        <v>531</v>
      </c>
      <c r="I123" s="41" t="s">
        <v>532</v>
      </c>
      <c r="J123" s="41" t="s">
        <v>366</v>
      </c>
      <c r="K123" s="44" t="s">
        <v>309</v>
      </c>
      <c r="L123" s="38">
        <v>18691661886</v>
      </c>
      <c r="M123" s="38" t="s">
        <v>120</v>
      </c>
      <c r="N123" s="38">
        <v>80</v>
      </c>
      <c r="O123" s="38">
        <v>80</v>
      </c>
      <c r="P123" s="38">
        <v>80</v>
      </c>
      <c r="Q123" s="38"/>
      <c r="R123" s="38"/>
      <c r="S123" s="38"/>
      <c r="T123" s="38"/>
      <c r="U123" s="38"/>
      <c r="V123" s="48"/>
      <c r="W123" s="38" t="s">
        <v>475</v>
      </c>
      <c r="X123" s="49" t="s">
        <v>542</v>
      </c>
    </row>
    <row r="124" ht="90" customHeight="1" spans="1:24">
      <c r="A124" s="40">
        <v>64</v>
      </c>
      <c r="B124" s="29"/>
      <c r="C124" s="41" t="s">
        <v>543</v>
      </c>
      <c r="D124" s="43" t="s">
        <v>544</v>
      </c>
      <c r="E124" s="41" t="s">
        <v>112</v>
      </c>
      <c r="F124" s="41" t="s">
        <v>169</v>
      </c>
      <c r="G124" s="43" t="s">
        <v>545</v>
      </c>
      <c r="H124" s="41" t="s">
        <v>531</v>
      </c>
      <c r="I124" s="41" t="s">
        <v>532</v>
      </c>
      <c r="J124" s="41" t="s">
        <v>117</v>
      </c>
      <c r="K124" s="44" t="s">
        <v>118</v>
      </c>
      <c r="L124" s="38" t="s">
        <v>119</v>
      </c>
      <c r="M124" s="38" t="s">
        <v>120</v>
      </c>
      <c r="N124" s="38">
        <v>50</v>
      </c>
      <c r="O124" s="38">
        <v>50</v>
      </c>
      <c r="P124" s="38">
        <v>50</v>
      </c>
      <c r="Q124" s="73"/>
      <c r="R124" s="73"/>
      <c r="S124" s="73"/>
      <c r="T124" s="73"/>
      <c r="U124" s="40"/>
      <c r="V124" s="48"/>
      <c r="W124" s="38" t="s">
        <v>475</v>
      </c>
      <c r="X124" s="49" t="s">
        <v>533</v>
      </c>
    </row>
    <row r="125" ht="87" customHeight="1" spans="1:24">
      <c r="A125" s="40">
        <v>65</v>
      </c>
      <c r="B125" s="29"/>
      <c r="C125" s="41" t="s">
        <v>546</v>
      </c>
      <c r="D125" s="43" t="s">
        <v>547</v>
      </c>
      <c r="E125" s="41" t="s">
        <v>112</v>
      </c>
      <c r="F125" s="41" t="s">
        <v>548</v>
      </c>
      <c r="G125" s="43" t="s">
        <v>549</v>
      </c>
      <c r="H125" s="41" t="s">
        <v>531</v>
      </c>
      <c r="I125" s="41" t="s">
        <v>532</v>
      </c>
      <c r="J125" s="41" t="s">
        <v>129</v>
      </c>
      <c r="K125" s="44" t="s">
        <v>130</v>
      </c>
      <c r="L125" s="38" t="s">
        <v>131</v>
      </c>
      <c r="M125" s="38" t="s">
        <v>120</v>
      </c>
      <c r="N125" s="38">
        <v>130</v>
      </c>
      <c r="O125" s="38">
        <v>130</v>
      </c>
      <c r="P125" s="38">
        <v>130</v>
      </c>
      <c r="Q125" s="38"/>
      <c r="R125" s="38"/>
      <c r="S125" s="38"/>
      <c r="T125" s="38"/>
      <c r="U125" s="38"/>
      <c r="V125" s="48"/>
      <c r="W125" s="38" t="s">
        <v>475</v>
      </c>
      <c r="X125" s="49" t="s">
        <v>538</v>
      </c>
    </row>
    <row r="126" ht="89" customHeight="1" spans="1:24">
      <c r="A126" s="40">
        <v>66</v>
      </c>
      <c r="B126" s="29"/>
      <c r="C126" s="41" t="s">
        <v>550</v>
      </c>
      <c r="D126" s="69" t="s">
        <v>551</v>
      </c>
      <c r="E126" s="41" t="s">
        <v>112</v>
      </c>
      <c r="F126" s="41" t="s">
        <v>552</v>
      </c>
      <c r="G126" s="43" t="s">
        <v>553</v>
      </c>
      <c r="H126" s="41" t="s">
        <v>537</v>
      </c>
      <c r="I126" s="41" t="s">
        <v>532</v>
      </c>
      <c r="J126" s="41" t="s">
        <v>217</v>
      </c>
      <c r="K126" s="44" t="s">
        <v>218</v>
      </c>
      <c r="L126" s="38">
        <v>15332521000</v>
      </c>
      <c r="M126" s="38" t="s">
        <v>120</v>
      </c>
      <c r="N126" s="38">
        <f>O126+U126</f>
        <v>65</v>
      </c>
      <c r="O126" s="38">
        <f>P126+Q126+R126+S126+T126</f>
        <v>65</v>
      </c>
      <c r="P126" s="38">
        <v>65</v>
      </c>
      <c r="Q126" s="38"/>
      <c r="R126" s="38"/>
      <c r="S126" s="38"/>
      <c r="T126" s="38"/>
      <c r="U126" s="38"/>
      <c r="V126" s="48"/>
      <c r="W126" s="38" t="s">
        <v>475</v>
      </c>
      <c r="X126" s="49" t="s">
        <v>538</v>
      </c>
    </row>
    <row r="127" ht="89" customHeight="1" spans="1:24">
      <c r="A127" s="40">
        <v>67</v>
      </c>
      <c r="B127" s="29"/>
      <c r="C127" s="41" t="s">
        <v>554</v>
      </c>
      <c r="D127" s="47" t="s">
        <v>555</v>
      </c>
      <c r="E127" s="41" t="s">
        <v>112</v>
      </c>
      <c r="F127" s="41" t="s">
        <v>556</v>
      </c>
      <c r="G127" s="43" t="s">
        <v>557</v>
      </c>
      <c r="H127" s="41" t="s">
        <v>537</v>
      </c>
      <c r="I127" s="41" t="s">
        <v>532</v>
      </c>
      <c r="J127" s="41" t="s">
        <v>276</v>
      </c>
      <c r="K127" s="44" t="s">
        <v>181</v>
      </c>
      <c r="L127" s="48">
        <v>15291600015</v>
      </c>
      <c r="M127" s="38" t="s">
        <v>120</v>
      </c>
      <c r="N127" s="38">
        <v>50</v>
      </c>
      <c r="O127" s="38">
        <v>50</v>
      </c>
      <c r="P127" s="38">
        <v>50</v>
      </c>
      <c r="Q127" s="38"/>
      <c r="R127" s="38"/>
      <c r="S127" s="38"/>
      <c r="T127" s="38"/>
      <c r="U127" s="38"/>
      <c r="V127" s="48"/>
      <c r="W127" s="38" t="s">
        <v>475</v>
      </c>
      <c r="X127" s="49" t="s">
        <v>538</v>
      </c>
    </row>
    <row r="128" ht="37.5" spans="1:24">
      <c r="A128" s="31"/>
      <c r="B128" s="29" t="s">
        <v>558</v>
      </c>
      <c r="C128" s="41"/>
      <c r="D128" s="43"/>
      <c r="E128" s="41"/>
      <c r="F128" s="41"/>
      <c r="G128" s="43"/>
      <c r="H128" s="41"/>
      <c r="I128" s="41"/>
      <c r="J128" s="41"/>
      <c r="K128" s="41"/>
      <c r="L128" s="38"/>
      <c r="M128" s="38"/>
      <c r="N128" s="38">
        <f>SUM(N129:N130)</f>
        <v>85</v>
      </c>
      <c r="O128" s="38">
        <f>SUM(O129:O130)</f>
        <v>85</v>
      </c>
      <c r="P128" s="38">
        <f>SUM(P129:P130)</f>
        <v>85</v>
      </c>
      <c r="Q128" s="38"/>
      <c r="R128" s="38"/>
      <c r="S128" s="38"/>
      <c r="T128" s="38"/>
      <c r="U128" s="38"/>
      <c r="V128" s="48"/>
      <c r="W128" s="51"/>
      <c r="X128" s="51"/>
    </row>
    <row r="129" ht="85" customHeight="1" spans="1:24">
      <c r="A129" s="40">
        <v>68</v>
      </c>
      <c r="B129" s="29"/>
      <c r="C129" s="41" t="s">
        <v>559</v>
      </c>
      <c r="D129" s="47" t="s">
        <v>560</v>
      </c>
      <c r="E129" s="41" t="s">
        <v>209</v>
      </c>
      <c r="F129" s="41" t="s">
        <v>561</v>
      </c>
      <c r="G129" s="43" t="s">
        <v>562</v>
      </c>
      <c r="H129" s="41" t="s">
        <v>563</v>
      </c>
      <c r="I129" s="41" t="s">
        <v>116</v>
      </c>
      <c r="J129" s="41" t="s">
        <v>231</v>
      </c>
      <c r="K129" s="44" t="s">
        <v>232</v>
      </c>
      <c r="L129" s="38">
        <v>1829168001</v>
      </c>
      <c r="M129" s="38" t="s">
        <v>120</v>
      </c>
      <c r="N129" s="38">
        <v>45</v>
      </c>
      <c r="O129" s="38">
        <v>45</v>
      </c>
      <c r="P129" s="38">
        <v>45</v>
      </c>
      <c r="Q129" s="38"/>
      <c r="R129" s="38"/>
      <c r="S129" s="38"/>
      <c r="T129" s="38"/>
      <c r="U129" s="38"/>
      <c r="V129" s="48"/>
      <c r="W129" s="38" t="s">
        <v>475</v>
      </c>
      <c r="X129" s="38"/>
    </row>
    <row r="130" ht="72" customHeight="1" spans="1:24">
      <c r="A130" s="40">
        <v>69</v>
      </c>
      <c r="B130" s="29"/>
      <c r="C130" s="41" t="s">
        <v>564</v>
      </c>
      <c r="D130" s="47" t="s">
        <v>565</v>
      </c>
      <c r="E130" s="41" t="s">
        <v>209</v>
      </c>
      <c r="F130" s="41" t="s">
        <v>236</v>
      </c>
      <c r="G130" s="43" t="s">
        <v>566</v>
      </c>
      <c r="H130" s="41" t="s">
        <v>563</v>
      </c>
      <c r="I130" s="41" t="s">
        <v>116</v>
      </c>
      <c r="J130" s="41" t="s">
        <v>202</v>
      </c>
      <c r="K130" s="44" t="s">
        <v>203</v>
      </c>
      <c r="L130" s="38" t="s">
        <v>204</v>
      </c>
      <c r="M130" s="38" t="s">
        <v>120</v>
      </c>
      <c r="N130" s="38">
        <v>40</v>
      </c>
      <c r="O130" s="38">
        <v>40</v>
      </c>
      <c r="P130" s="38">
        <v>40</v>
      </c>
      <c r="Q130" s="38"/>
      <c r="R130" s="38"/>
      <c r="S130" s="38"/>
      <c r="T130" s="38"/>
      <c r="U130" s="38"/>
      <c r="V130" s="48"/>
      <c r="W130" s="38" t="s">
        <v>475</v>
      </c>
      <c r="X130" s="38"/>
    </row>
    <row r="131" ht="36" customHeight="1" spans="1:24">
      <c r="A131" s="31"/>
      <c r="B131" s="29" t="s">
        <v>567</v>
      </c>
      <c r="C131" s="41"/>
      <c r="D131" s="43"/>
      <c r="E131" s="41"/>
      <c r="F131" s="41"/>
      <c r="G131" s="43"/>
      <c r="H131" s="41"/>
      <c r="I131" s="41"/>
      <c r="J131" s="41"/>
      <c r="K131" s="41"/>
      <c r="L131" s="38"/>
      <c r="M131" s="38"/>
      <c r="N131" s="38">
        <f>SUM(N132:N142)</f>
        <v>571</v>
      </c>
      <c r="O131" s="38">
        <f>SUM(O132:O142)</f>
        <v>571</v>
      </c>
      <c r="P131" s="38">
        <f>SUM(P132:P142)</f>
        <v>571</v>
      </c>
      <c r="Q131" s="38"/>
      <c r="R131" s="38"/>
      <c r="S131" s="38"/>
      <c r="T131" s="38"/>
      <c r="U131" s="38"/>
      <c r="V131" s="48"/>
      <c r="W131" s="51"/>
      <c r="X131" s="51"/>
    </row>
    <row r="132" ht="106" customHeight="1" spans="1:24">
      <c r="A132" s="40">
        <v>70</v>
      </c>
      <c r="B132" s="29"/>
      <c r="C132" s="41" t="s">
        <v>568</v>
      </c>
      <c r="D132" s="47" t="s">
        <v>569</v>
      </c>
      <c r="E132" s="41" t="s">
        <v>112</v>
      </c>
      <c r="F132" s="41" t="s">
        <v>570</v>
      </c>
      <c r="G132" s="43" t="s">
        <v>571</v>
      </c>
      <c r="H132" s="41" t="s">
        <v>572</v>
      </c>
      <c r="I132" s="41" t="s">
        <v>573</v>
      </c>
      <c r="J132" s="41" t="s">
        <v>366</v>
      </c>
      <c r="K132" s="44" t="s">
        <v>309</v>
      </c>
      <c r="L132" s="38">
        <v>18691661886</v>
      </c>
      <c r="M132" s="38" t="s">
        <v>120</v>
      </c>
      <c r="N132" s="38">
        <v>98</v>
      </c>
      <c r="O132" s="38">
        <f>P132+Q132</f>
        <v>98</v>
      </c>
      <c r="P132" s="38">
        <v>98</v>
      </c>
      <c r="Q132" s="38"/>
      <c r="R132" s="38"/>
      <c r="S132" s="38"/>
      <c r="T132" s="38"/>
      <c r="U132" s="38"/>
      <c r="V132" s="48"/>
      <c r="W132" s="38" t="s">
        <v>122</v>
      </c>
      <c r="X132" s="38"/>
    </row>
    <row r="133" ht="100" customHeight="1" spans="1:24">
      <c r="A133" s="40">
        <v>71</v>
      </c>
      <c r="B133" s="29"/>
      <c r="C133" s="41" t="s">
        <v>574</v>
      </c>
      <c r="D133" s="43" t="s">
        <v>575</v>
      </c>
      <c r="E133" s="41" t="s">
        <v>112</v>
      </c>
      <c r="F133" s="41" t="s">
        <v>576</v>
      </c>
      <c r="G133" s="43" t="s">
        <v>577</v>
      </c>
      <c r="H133" s="41" t="s">
        <v>572</v>
      </c>
      <c r="I133" s="41" t="s">
        <v>573</v>
      </c>
      <c r="J133" s="41" t="s">
        <v>129</v>
      </c>
      <c r="K133" s="44" t="s">
        <v>130</v>
      </c>
      <c r="L133" s="38" t="s">
        <v>131</v>
      </c>
      <c r="M133" s="38" t="s">
        <v>120</v>
      </c>
      <c r="N133" s="38">
        <v>23</v>
      </c>
      <c r="O133" s="38">
        <v>23</v>
      </c>
      <c r="P133" s="38">
        <v>23</v>
      </c>
      <c r="Q133" s="38"/>
      <c r="R133" s="38"/>
      <c r="S133" s="38"/>
      <c r="T133" s="38"/>
      <c r="U133" s="38"/>
      <c r="V133" s="48"/>
      <c r="W133" s="38" t="s">
        <v>122</v>
      </c>
      <c r="X133" s="38"/>
    </row>
    <row r="134" ht="89" customHeight="1" spans="1:24">
      <c r="A134" s="40">
        <v>72</v>
      </c>
      <c r="B134" s="29"/>
      <c r="C134" s="41" t="s">
        <v>578</v>
      </c>
      <c r="D134" s="43" t="s">
        <v>579</v>
      </c>
      <c r="E134" s="41" t="s">
        <v>209</v>
      </c>
      <c r="F134" s="41" t="s">
        <v>145</v>
      </c>
      <c r="G134" s="43" t="s">
        <v>580</v>
      </c>
      <c r="H134" s="41" t="s">
        <v>572</v>
      </c>
      <c r="I134" s="41" t="s">
        <v>573</v>
      </c>
      <c r="J134" s="41" t="s">
        <v>138</v>
      </c>
      <c r="K134" s="44" t="s">
        <v>139</v>
      </c>
      <c r="L134" s="38" t="s">
        <v>140</v>
      </c>
      <c r="M134" s="38" t="s">
        <v>120</v>
      </c>
      <c r="N134" s="38">
        <v>15</v>
      </c>
      <c r="O134" s="38">
        <v>15</v>
      </c>
      <c r="P134" s="38">
        <v>15</v>
      </c>
      <c r="Q134" s="38"/>
      <c r="R134" s="38"/>
      <c r="S134" s="38"/>
      <c r="T134" s="38"/>
      <c r="U134" s="38"/>
      <c r="V134" s="48"/>
      <c r="W134" s="38" t="s">
        <v>122</v>
      </c>
      <c r="X134" s="38"/>
    </row>
    <row r="135" ht="111" customHeight="1" spans="1:24">
      <c r="A135" s="40">
        <v>73</v>
      </c>
      <c r="B135" s="29"/>
      <c r="C135" s="41" t="s">
        <v>581</v>
      </c>
      <c r="D135" s="43" t="s">
        <v>582</v>
      </c>
      <c r="E135" s="41" t="s">
        <v>209</v>
      </c>
      <c r="F135" s="41" t="s">
        <v>231</v>
      </c>
      <c r="G135" s="43" t="s">
        <v>583</v>
      </c>
      <c r="H135" s="41" t="s">
        <v>572</v>
      </c>
      <c r="I135" s="41" t="s">
        <v>573</v>
      </c>
      <c r="J135" s="41" t="s">
        <v>231</v>
      </c>
      <c r="K135" s="44" t="s">
        <v>232</v>
      </c>
      <c r="L135" s="38">
        <v>1829168001</v>
      </c>
      <c r="M135" s="38" t="s">
        <v>120</v>
      </c>
      <c r="N135" s="38">
        <v>40</v>
      </c>
      <c r="O135" s="38">
        <v>40</v>
      </c>
      <c r="P135" s="38">
        <v>40</v>
      </c>
      <c r="Q135" s="40"/>
      <c r="R135" s="40"/>
      <c r="S135" s="40"/>
      <c r="T135" s="40"/>
      <c r="U135" s="40"/>
      <c r="V135" s="40"/>
      <c r="W135" s="38" t="s">
        <v>122</v>
      </c>
      <c r="X135" s="38"/>
    </row>
    <row r="136" ht="80" customHeight="1" spans="1:24">
      <c r="A136" s="40">
        <v>74</v>
      </c>
      <c r="B136" s="29"/>
      <c r="C136" s="41" t="s">
        <v>584</v>
      </c>
      <c r="D136" s="43" t="s">
        <v>585</v>
      </c>
      <c r="E136" s="41" t="s">
        <v>197</v>
      </c>
      <c r="F136" s="41" t="s">
        <v>236</v>
      </c>
      <c r="G136" s="43" t="s">
        <v>586</v>
      </c>
      <c r="H136" s="41" t="s">
        <v>572</v>
      </c>
      <c r="I136" s="41" t="s">
        <v>573</v>
      </c>
      <c r="J136" s="41" t="s">
        <v>202</v>
      </c>
      <c r="K136" s="44" t="s">
        <v>203</v>
      </c>
      <c r="L136" s="38" t="s">
        <v>204</v>
      </c>
      <c r="M136" s="38" t="s">
        <v>120</v>
      </c>
      <c r="N136" s="38">
        <v>35</v>
      </c>
      <c r="O136" s="38">
        <v>35</v>
      </c>
      <c r="P136" s="38">
        <v>35</v>
      </c>
      <c r="Q136" s="38"/>
      <c r="R136" s="38"/>
      <c r="S136" s="38"/>
      <c r="T136" s="38"/>
      <c r="U136" s="38"/>
      <c r="V136" s="48"/>
      <c r="W136" s="38" t="s">
        <v>122</v>
      </c>
      <c r="X136" s="38"/>
    </row>
    <row r="137" ht="82" customHeight="1" spans="1:24">
      <c r="A137" s="40">
        <v>75</v>
      </c>
      <c r="B137" s="29"/>
      <c r="C137" s="41" t="s">
        <v>587</v>
      </c>
      <c r="D137" s="43" t="s">
        <v>588</v>
      </c>
      <c r="E137" s="41" t="s">
        <v>112</v>
      </c>
      <c r="F137" s="41" t="s">
        <v>589</v>
      </c>
      <c r="G137" s="43" t="s">
        <v>590</v>
      </c>
      <c r="H137" s="41" t="s">
        <v>572</v>
      </c>
      <c r="I137" s="41" t="s">
        <v>573</v>
      </c>
      <c r="J137" s="41" t="s">
        <v>276</v>
      </c>
      <c r="K137" s="44" t="s">
        <v>181</v>
      </c>
      <c r="L137" s="38">
        <v>15291600015</v>
      </c>
      <c r="M137" s="38" t="s">
        <v>120</v>
      </c>
      <c r="N137" s="38">
        <v>40</v>
      </c>
      <c r="O137" s="38">
        <v>40</v>
      </c>
      <c r="P137" s="38">
        <v>40</v>
      </c>
      <c r="Q137" s="38"/>
      <c r="R137" s="38"/>
      <c r="S137" s="38"/>
      <c r="T137" s="38"/>
      <c r="U137" s="38"/>
      <c r="V137" s="48"/>
      <c r="W137" s="29" t="s">
        <v>142</v>
      </c>
      <c r="X137" s="29"/>
    </row>
    <row r="138" ht="94" customHeight="1" spans="1:24">
      <c r="A138" s="40">
        <v>76</v>
      </c>
      <c r="B138" s="29"/>
      <c r="C138" s="41" t="s">
        <v>591</v>
      </c>
      <c r="D138" s="43" t="s">
        <v>592</v>
      </c>
      <c r="E138" s="41" t="s">
        <v>112</v>
      </c>
      <c r="F138" s="41" t="s">
        <v>593</v>
      </c>
      <c r="G138" s="43" t="s">
        <v>594</v>
      </c>
      <c r="H138" s="41" t="s">
        <v>572</v>
      </c>
      <c r="I138" s="41" t="s">
        <v>573</v>
      </c>
      <c r="J138" s="41" t="s">
        <v>276</v>
      </c>
      <c r="K138" s="44" t="s">
        <v>181</v>
      </c>
      <c r="L138" s="38">
        <v>15291600015</v>
      </c>
      <c r="M138" s="38" t="s">
        <v>120</v>
      </c>
      <c r="N138" s="38">
        <v>25</v>
      </c>
      <c r="O138" s="38">
        <f t="shared" ref="O137:O141" si="13">P138+Q138</f>
        <v>25</v>
      </c>
      <c r="P138" s="38">
        <v>25</v>
      </c>
      <c r="Q138" s="38"/>
      <c r="R138" s="38"/>
      <c r="S138" s="38"/>
      <c r="T138" s="38"/>
      <c r="U138" s="38"/>
      <c r="V138" s="48"/>
      <c r="W138" s="29" t="s">
        <v>142</v>
      </c>
      <c r="X138" s="29"/>
    </row>
    <row r="139" ht="86" customHeight="1" spans="1:24">
      <c r="A139" s="40">
        <v>77</v>
      </c>
      <c r="B139" s="29"/>
      <c r="C139" s="41" t="s">
        <v>595</v>
      </c>
      <c r="D139" s="43" t="s">
        <v>596</v>
      </c>
      <c r="E139" s="41" t="s">
        <v>112</v>
      </c>
      <c r="F139" s="41" t="s">
        <v>597</v>
      </c>
      <c r="G139" s="43" t="s">
        <v>598</v>
      </c>
      <c r="H139" s="41" t="s">
        <v>599</v>
      </c>
      <c r="I139" s="41" t="s">
        <v>573</v>
      </c>
      <c r="J139" s="41" t="s">
        <v>217</v>
      </c>
      <c r="K139" s="44" t="s">
        <v>218</v>
      </c>
      <c r="L139" s="38">
        <v>15332521000</v>
      </c>
      <c r="M139" s="38" t="s">
        <v>120</v>
      </c>
      <c r="N139" s="38">
        <v>40</v>
      </c>
      <c r="O139" s="38">
        <f t="shared" si="13"/>
        <v>40</v>
      </c>
      <c r="P139" s="38">
        <v>40</v>
      </c>
      <c r="Q139" s="48"/>
      <c r="R139" s="48"/>
      <c r="S139" s="48"/>
      <c r="T139" s="48"/>
      <c r="U139" s="48"/>
      <c r="V139" s="48"/>
      <c r="W139" s="38" t="s">
        <v>122</v>
      </c>
      <c r="X139" s="38"/>
    </row>
    <row r="140" ht="86" customHeight="1" spans="1:24">
      <c r="A140" s="40">
        <v>78</v>
      </c>
      <c r="B140" s="29"/>
      <c r="C140" s="41" t="s">
        <v>600</v>
      </c>
      <c r="D140" s="43" t="s">
        <v>601</v>
      </c>
      <c r="E140" s="41" t="s">
        <v>112</v>
      </c>
      <c r="F140" s="41" t="s">
        <v>602</v>
      </c>
      <c r="G140" s="43" t="s">
        <v>603</v>
      </c>
      <c r="H140" s="41" t="s">
        <v>572</v>
      </c>
      <c r="I140" s="41" t="s">
        <v>573</v>
      </c>
      <c r="J140" s="41" t="s">
        <v>217</v>
      </c>
      <c r="K140" s="44" t="s">
        <v>218</v>
      </c>
      <c r="L140" s="38">
        <v>15332521000</v>
      </c>
      <c r="M140" s="38" t="s">
        <v>120</v>
      </c>
      <c r="N140" s="38">
        <f>P140+Q140+R140+S140+T140+U140</f>
        <v>30</v>
      </c>
      <c r="O140" s="38">
        <f t="shared" si="13"/>
        <v>30</v>
      </c>
      <c r="P140" s="38">
        <v>30</v>
      </c>
      <c r="Q140" s="38"/>
      <c r="R140" s="38"/>
      <c r="S140" s="38"/>
      <c r="T140" s="38"/>
      <c r="U140" s="38"/>
      <c r="V140" s="48"/>
      <c r="W140" s="38" t="s">
        <v>122</v>
      </c>
      <c r="X140" s="38"/>
    </row>
    <row r="141" s="12" customFormat="1" ht="86" customHeight="1" spans="1:24">
      <c r="A141" s="40">
        <v>79</v>
      </c>
      <c r="B141" s="29"/>
      <c r="C141" s="41" t="s">
        <v>604</v>
      </c>
      <c r="D141" s="47" t="s">
        <v>605</v>
      </c>
      <c r="E141" s="41" t="s">
        <v>112</v>
      </c>
      <c r="F141" s="41" t="s">
        <v>606</v>
      </c>
      <c r="G141" s="43" t="s">
        <v>607</v>
      </c>
      <c r="H141" s="41" t="s">
        <v>572</v>
      </c>
      <c r="I141" s="41" t="s">
        <v>573</v>
      </c>
      <c r="J141" s="41" t="s">
        <v>202</v>
      </c>
      <c r="K141" s="44" t="s">
        <v>203</v>
      </c>
      <c r="L141" s="38" t="s">
        <v>204</v>
      </c>
      <c r="M141" s="38" t="s">
        <v>120</v>
      </c>
      <c r="N141" s="38">
        <v>75</v>
      </c>
      <c r="O141" s="38">
        <v>75</v>
      </c>
      <c r="P141" s="38">
        <v>75</v>
      </c>
      <c r="Q141" s="38"/>
      <c r="R141" s="38"/>
      <c r="S141" s="38"/>
      <c r="T141" s="38"/>
      <c r="U141" s="38"/>
      <c r="V141" s="48"/>
      <c r="W141" s="38" t="s">
        <v>122</v>
      </c>
      <c r="X141" s="38"/>
    </row>
    <row r="142" s="12" customFormat="1" ht="86" customHeight="1" spans="1:24">
      <c r="A142" s="40">
        <v>80</v>
      </c>
      <c r="B142" s="29"/>
      <c r="C142" s="41" t="s">
        <v>608</v>
      </c>
      <c r="D142" s="47" t="s">
        <v>609</v>
      </c>
      <c r="E142" s="41" t="s">
        <v>112</v>
      </c>
      <c r="F142" s="41" t="s">
        <v>610</v>
      </c>
      <c r="G142" s="43" t="s">
        <v>611</v>
      </c>
      <c r="H142" s="41" t="s">
        <v>572</v>
      </c>
      <c r="I142" s="41" t="s">
        <v>573</v>
      </c>
      <c r="J142" s="41" t="s">
        <v>217</v>
      </c>
      <c r="K142" s="44" t="s">
        <v>218</v>
      </c>
      <c r="L142" s="48">
        <v>15332521000</v>
      </c>
      <c r="M142" s="48" t="s">
        <v>120</v>
      </c>
      <c r="N142" s="48">
        <v>150</v>
      </c>
      <c r="O142" s="48">
        <v>150</v>
      </c>
      <c r="P142" s="48">
        <v>150</v>
      </c>
      <c r="Q142" s="48"/>
      <c r="R142" s="48"/>
      <c r="S142" s="48"/>
      <c r="T142" s="48"/>
      <c r="U142" s="48"/>
      <c r="V142" s="48"/>
      <c r="W142" s="38" t="s">
        <v>122</v>
      </c>
      <c r="X142" s="71"/>
    </row>
    <row r="143" ht="56.25" spans="1:24">
      <c r="A143" s="31"/>
      <c r="B143" s="29" t="s">
        <v>612</v>
      </c>
      <c r="C143" s="41"/>
      <c r="D143" s="43"/>
      <c r="E143" s="41"/>
      <c r="F143" s="41"/>
      <c r="G143" s="43"/>
      <c r="H143" s="41"/>
      <c r="I143" s="41"/>
      <c r="J143" s="41"/>
      <c r="K143" s="41"/>
      <c r="L143" s="38"/>
      <c r="M143" s="38"/>
      <c r="N143" s="38"/>
      <c r="O143" s="38"/>
      <c r="P143" s="38"/>
      <c r="Q143" s="38"/>
      <c r="R143" s="38"/>
      <c r="S143" s="38"/>
      <c r="T143" s="38"/>
      <c r="U143" s="38"/>
      <c r="V143" s="48"/>
      <c r="W143" s="51"/>
      <c r="X143" s="51"/>
    </row>
    <row r="144" ht="56.25" spans="1:24">
      <c r="A144" s="31"/>
      <c r="B144" s="29" t="s">
        <v>613</v>
      </c>
      <c r="C144" s="41"/>
      <c r="D144" s="43"/>
      <c r="E144" s="41"/>
      <c r="F144" s="41"/>
      <c r="G144" s="43"/>
      <c r="H144" s="41"/>
      <c r="I144" s="41"/>
      <c r="J144" s="41"/>
      <c r="K144" s="41"/>
      <c r="L144" s="38"/>
      <c r="M144" s="38"/>
      <c r="N144" s="38"/>
      <c r="O144" s="38"/>
      <c r="P144" s="38"/>
      <c r="Q144" s="38"/>
      <c r="R144" s="38"/>
      <c r="S144" s="38"/>
      <c r="T144" s="38"/>
      <c r="U144" s="38"/>
      <c r="V144" s="48"/>
      <c r="W144" s="51"/>
      <c r="X144" s="51"/>
    </row>
    <row r="145" ht="18.75" spans="1:24">
      <c r="A145" s="31"/>
      <c r="B145" s="29" t="s">
        <v>614</v>
      </c>
      <c r="C145" s="41"/>
      <c r="D145" s="43"/>
      <c r="E145" s="41"/>
      <c r="F145" s="41"/>
      <c r="G145" s="43"/>
      <c r="H145" s="41"/>
      <c r="I145" s="41"/>
      <c r="J145" s="41"/>
      <c r="K145" s="41"/>
      <c r="L145" s="38"/>
      <c r="M145" s="38"/>
      <c r="N145" s="38">
        <f>N146+N149+N151</f>
        <v>600</v>
      </c>
      <c r="O145" s="38">
        <f>O146+O149+O151</f>
        <v>600</v>
      </c>
      <c r="P145" s="38">
        <f>P146+P149+P151</f>
        <v>510</v>
      </c>
      <c r="Q145" s="38"/>
      <c r="R145" s="38">
        <f>R146+R149+R151</f>
        <v>90</v>
      </c>
      <c r="S145" s="38"/>
      <c r="T145" s="38"/>
      <c r="U145" s="38"/>
      <c r="V145" s="38"/>
      <c r="W145" s="51"/>
      <c r="X145" s="51"/>
    </row>
    <row r="146" ht="37.5" spans="1:24">
      <c r="A146" s="31"/>
      <c r="B146" s="29" t="s">
        <v>615</v>
      </c>
      <c r="C146" s="41"/>
      <c r="D146" s="43"/>
      <c r="E146" s="41"/>
      <c r="F146" s="41"/>
      <c r="G146" s="43"/>
      <c r="H146" s="41"/>
      <c r="I146" s="41"/>
      <c r="J146" s="41"/>
      <c r="K146" s="41"/>
      <c r="L146" s="38"/>
      <c r="M146" s="38"/>
      <c r="N146" s="38">
        <f>N147+N148</f>
        <v>90</v>
      </c>
      <c r="O146" s="38">
        <f>O147+O148</f>
        <v>90</v>
      </c>
      <c r="P146" s="38">
        <f>P147+P148</f>
        <v>0</v>
      </c>
      <c r="Q146" s="38">
        <f>Q147+Q148</f>
        <v>0</v>
      </c>
      <c r="R146" s="38">
        <f>R147+R148</f>
        <v>90</v>
      </c>
      <c r="S146" s="38"/>
      <c r="T146" s="38"/>
      <c r="U146" s="38"/>
      <c r="V146" s="48"/>
      <c r="W146" s="51"/>
      <c r="X146" s="51"/>
    </row>
    <row r="147" ht="70" customHeight="1" spans="1:24">
      <c r="A147" s="40">
        <v>81</v>
      </c>
      <c r="B147" s="29"/>
      <c r="C147" s="74" t="s">
        <v>616</v>
      </c>
      <c r="D147" s="75" t="s">
        <v>617</v>
      </c>
      <c r="E147" s="74" t="s">
        <v>112</v>
      </c>
      <c r="F147" s="74" t="s">
        <v>417</v>
      </c>
      <c r="G147" s="75" t="s">
        <v>618</v>
      </c>
      <c r="H147" s="74" t="s">
        <v>619</v>
      </c>
      <c r="I147" s="74" t="s">
        <v>116</v>
      </c>
      <c r="J147" s="74" t="s">
        <v>116</v>
      </c>
      <c r="K147" s="76" t="s">
        <v>191</v>
      </c>
      <c r="L147" s="77">
        <v>13379166109</v>
      </c>
      <c r="M147" s="77" t="s">
        <v>120</v>
      </c>
      <c r="N147" s="77">
        <v>30</v>
      </c>
      <c r="O147" s="77">
        <v>30</v>
      </c>
      <c r="P147" s="77"/>
      <c r="Q147" s="77"/>
      <c r="R147" s="77">
        <v>30</v>
      </c>
      <c r="S147" s="77"/>
      <c r="T147" s="77"/>
      <c r="U147" s="77"/>
      <c r="V147" s="78"/>
      <c r="W147" s="79" t="s">
        <v>157</v>
      </c>
      <c r="X147" s="29"/>
    </row>
    <row r="148" ht="70" customHeight="1" spans="1:24">
      <c r="A148" s="40">
        <v>82</v>
      </c>
      <c r="B148" s="29"/>
      <c r="C148" s="74" t="s">
        <v>620</v>
      </c>
      <c r="D148" s="75" t="s">
        <v>621</v>
      </c>
      <c r="E148" s="74" t="s">
        <v>112</v>
      </c>
      <c r="F148" s="76" t="s">
        <v>417</v>
      </c>
      <c r="G148" s="75" t="s">
        <v>622</v>
      </c>
      <c r="H148" s="74" t="s">
        <v>619</v>
      </c>
      <c r="I148" s="76" t="s">
        <v>494</v>
      </c>
      <c r="J148" s="74" t="s">
        <v>260</v>
      </c>
      <c r="K148" s="76" t="s">
        <v>495</v>
      </c>
      <c r="L148" s="77">
        <v>15929590605</v>
      </c>
      <c r="M148" s="77" t="s">
        <v>120</v>
      </c>
      <c r="N148" s="77">
        <v>60</v>
      </c>
      <c r="O148" s="77">
        <v>60</v>
      </c>
      <c r="P148" s="77"/>
      <c r="Q148" s="77"/>
      <c r="R148" s="77">
        <v>60</v>
      </c>
      <c r="S148" s="77"/>
      <c r="T148" s="77"/>
      <c r="U148" s="77"/>
      <c r="V148" s="78"/>
      <c r="W148" s="79" t="s">
        <v>157</v>
      </c>
      <c r="X148" s="29"/>
    </row>
    <row r="149" ht="18.75" spans="1:24">
      <c r="A149" s="31"/>
      <c r="B149" s="29" t="s">
        <v>623</v>
      </c>
      <c r="C149" s="41"/>
      <c r="D149" s="43"/>
      <c r="E149" s="41"/>
      <c r="F149" s="41"/>
      <c r="G149" s="43"/>
      <c r="H149" s="41"/>
      <c r="I149" s="41"/>
      <c r="J149" s="41"/>
      <c r="K149" s="41"/>
      <c r="L149" s="38"/>
      <c r="M149" s="38"/>
      <c r="N149" s="38"/>
      <c r="O149" s="38"/>
      <c r="P149" s="38"/>
      <c r="Q149" s="38"/>
      <c r="R149" s="38"/>
      <c r="S149" s="38"/>
      <c r="T149" s="38"/>
      <c r="U149" s="38"/>
      <c r="V149" s="48"/>
      <c r="W149" s="51"/>
      <c r="X149" s="51"/>
    </row>
    <row r="150" ht="18.75" spans="1:24">
      <c r="A150" s="31"/>
      <c r="B150" s="29" t="s">
        <v>624</v>
      </c>
      <c r="C150" s="41"/>
      <c r="D150" s="43"/>
      <c r="E150" s="41"/>
      <c r="F150" s="41"/>
      <c r="G150" s="43"/>
      <c r="H150" s="41"/>
      <c r="I150" s="41"/>
      <c r="J150" s="41"/>
      <c r="K150" s="41"/>
      <c r="L150" s="38"/>
      <c r="M150" s="38"/>
      <c r="N150" s="38"/>
      <c r="O150" s="38"/>
      <c r="P150" s="38"/>
      <c r="Q150" s="38"/>
      <c r="R150" s="38"/>
      <c r="S150" s="38"/>
      <c r="T150" s="38"/>
      <c r="U150" s="38"/>
      <c r="V150" s="48"/>
      <c r="W150" s="51"/>
      <c r="X150" s="51"/>
    </row>
    <row r="151" ht="18.75" spans="1:24">
      <c r="A151" s="31"/>
      <c r="B151" s="29" t="s">
        <v>625</v>
      </c>
      <c r="C151" s="41"/>
      <c r="D151" s="43"/>
      <c r="E151" s="41"/>
      <c r="F151" s="41"/>
      <c r="G151" s="43"/>
      <c r="H151" s="41"/>
      <c r="I151" s="41"/>
      <c r="J151" s="41"/>
      <c r="K151" s="41"/>
      <c r="L151" s="38"/>
      <c r="M151" s="38"/>
      <c r="N151" s="38">
        <f>SUM(N152:N167)</f>
        <v>510</v>
      </c>
      <c r="O151" s="38">
        <f>SUM(O152:O167)</f>
        <v>510</v>
      </c>
      <c r="P151" s="38">
        <f>SUM(P152:P167)</f>
        <v>510</v>
      </c>
      <c r="Q151" s="38"/>
      <c r="R151" s="38"/>
      <c r="S151" s="38"/>
      <c r="T151" s="38"/>
      <c r="U151" s="38"/>
      <c r="V151" s="38"/>
      <c r="W151" s="51"/>
      <c r="X151" s="51"/>
    </row>
    <row r="152" ht="90" customHeight="1" spans="1:24">
      <c r="A152" s="40">
        <v>83</v>
      </c>
      <c r="B152" s="29"/>
      <c r="C152" s="41" t="s">
        <v>626</v>
      </c>
      <c r="D152" s="43" t="s">
        <v>627</v>
      </c>
      <c r="E152" s="41" t="s">
        <v>197</v>
      </c>
      <c r="F152" s="41" t="s">
        <v>337</v>
      </c>
      <c r="G152" s="43" t="s">
        <v>628</v>
      </c>
      <c r="H152" s="41" t="s">
        <v>629</v>
      </c>
      <c r="I152" s="41" t="s">
        <v>116</v>
      </c>
      <c r="J152" s="41" t="s">
        <v>366</v>
      </c>
      <c r="K152" s="44" t="s">
        <v>309</v>
      </c>
      <c r="L152" s="38">
        <v>18691661886</v>
      </c>
      <c r="M152" s="38" t="s">
        <v>120</v>
      </c>
      <c r="N152" s="38">
        <v>30</v>
      </c>
      <c r="O152" s="38">
        <v>30</v>
      </c>
      <c r="P152" s="38">
        <v>30</v>
      </c>
      <c r="Q152" s="62"/>
      <c r="R152" s="62"/>
      <c r="S152" s="62"/>
      <c r="T152" s="62"/>
      <c r="U152" s="62"/>
      <c r="V152" s="48"/>
      <c r="W152" s="29" t="s">
        <v>157</v>
      </c>
      <c r="X152" s="49" t="s">
        <v>630</v>
      </c>
    </row>
    <row r="153" ht="90" customHeight="1" spans="1:24">
      <c r="A153" s="40">
        <v>84</v>
      </c>
      <c r="B153" s="29"/>
      <c r="C153" s="41" t="s">
        <v>631</v>
      </c>
      <c r="D153" s="43" t="s">
        <v>632</v>
      </c>
      <c r="E153" s="41" t="s">
        <v>209</v>
      </c>
      <c r="F153" s="41" t="s">
        <v>633</v>
      </c>
      <c r="G153" s="43" t="s">
        <v>634</v>
      </c>
      <c r="H153" s="41" t="s">
        <v>629</v>
      </c>
      <c r="I153" s="41" t="s">
        <v>116</v>
      </c>
      <c r="J153" s="41" t="s">
        <v>366</v>
      </c>
      <c r="K153" s="44" t="s">
        <v>309</v>
      </c>
      <c r="L153" s="38">
        <v>18691661886</v>
      </c>
      <c r="M153" s="38" t="s">
        <v>120</v>
      </c>
      <c r="N153" s="38">
        <v>30</v>
      </c>
      <c r="O153" s="38">
        <v>30</v>
      </c>
      <c r="P153" s="38">
        <v>30</v>
      </c>
      <c r="Q153" s="38"/>
      <c r="R153" s="38"/>
      <c r="S153" s="38"/>
      <c r="T153" s="38"/>
      <c r="U153" s="38"/>
      <c r="V153" s="48"/>
      <c r="W153" s="29" t="s">
        <v>157</v>
      </c>
      <c r="X153" s="38"/>
    </row>
    <row r="154" ht="90" customHeight="1" spans="1:24">
      <c r="A154" s="40">
        <v>85</v>
      </c>
      <c r="B154" s="29"/>
      <c r="C154" s="41" t="s">
        <v>635</v>
      </c>
      <c r="D154" s="43" t="s">
        <v>636</v>
      </c>
      <c r="E154" s="41" t="s">
        <v>209</v>
      </c>
      <c r="F154" s="41" t="s">
        <v>637</v>
      </c>
      <c r="G154" s="43" t="s">
        <v>638</v>
      </c>
      <c r="H154" s="41" t="s">
        <v>629</v>
      </c>
      <c r="I154" s="41" t="s">
        <v>116</v>
      </c>
      <c r="J154" s="41" t="s">
        <v>117</v>
      </c>
      <c r="K154" s="44" t="s">
        <v>118</v>
      </c>
      <c r="L154" s="38" t="s">
        <v>119</v>
      </c>
      <c r="M154" s="38" t="s">
        <v>120</v>
      </c>
      <c r="N154" s="38">
        <v>30</v>
      </c>
      <c r="O154" s="38">
        <v>30</v>
      </c>
      <c r="P154" s="38">
        <v>30</v>
      </c>
      <c r="Q154" s="73"/>
      <c r="R154" s="38"/>
      <c r="S154" s="38"/>
      <c r="T154" s="38"/>
      <c r="U154" s="38"/>
      <c r="V154" s="48"/>
      <c r="W154" s="29" t="s">
        <v>157</v>
      </c>
      <c r="X154" s="38"/>
    </row>
    <row r="155" ht="90" customHeight="1" spans="1:24">
      <c r="A155" s="40">
        <v>86</v>
      </c>
      <c r="B155" s="29"/>
      <c r="C155" s="41" t="s">
        <v>639</v>
      </c>
      <c r="D155" s="43" t="s">
        <v>640</v>
      </c>
      <c r="E155" s="41" t="s">
        <v>209</v>
      </c>
      <c r="F155" s="41" t="s">
        <v>223</v>
      </c>
      <c r="G155" s="43" t="s">
        <v>641</v>
      </c>
      <c r="H155" s="41" t="s">
        <v>629</v>
      </c>
      <c r="I155" s="41" t="s">
        <v>116</v>
      </c>
      <c r="J155" s="41" t="s">
        <v>117</v>
      </c>
      <c r="K155" s="44" t="s">
        <v>118</v>
      </c>
      <c r="L155" s="38" t="s">
        <v>119</v>
      </c>
      <c r="M155" s="38" t="s">
        <v>120</v>
      </c>
      <c r="N155" s="38">
        <v>30</v>
      </c>
      <c r="O155" s="38">
        <v>30</v>
      </c>
      <c r="P155" s="38">
        <v>30</v>
      </c>
      <c r="Q155" s="73"/>
      <c r="R155" s="73"/>
      <c r="S155" s="73"/>
      <c r="T155" s="38"/>
      <c r="U155" s="38"/>
      <c r="V155" s="48"/>
      <c r="W155" s="48" t="s">
        <v>122</v>
      </c>
      <c r="X155" s="38" t="s">
        <v>642</v>
      </c>
    </row>
    <row r="156" ht="90" customHeight="1" spans="1:24">
      <c r="A156" s="40">
        <v>87</v>
      </c>
      <c r="B156" s="29"/>
      <c r="C156" s="41" t="s">
        <v>643</v>
      </c>
      <c r="D156" s="43" t="s">
        <v>644</v>
      </c>
      <c r="E156" s="41" t="s">
        <v>209</v>
      </c>
      <c r="F156" s="41" t="s">
        <v>576</v>
      </c>
      <c r="G156" s="80" t="s">
        <v>645</v>
      </c>
      <c r="H156" s="41" t="s">
        <v>629</v>
      </c>
      <c r="I156" s="41" t="s">
        <v>116</v>
      </c>
      <c r="J156" s="41" t="s">
        <v>129</v>
      </c>
      <c r="K156" s="44" t="s">
        <v>130</v>
      </c>
      <c r="L156" s="38" t="s">
        <v>131</v>
      </c>
      <c r="M156" s="38" t="s">
        <v>120</v>
      </c>
      <c r="N156" s="38">
        <v>30</v>
      </c>
      <c r="O156" s="38">
        <v>30</v>
      </c>
      <c r="P156" s="38">
        <v>30</v>
      </c>
      <c r="Q156" s="81"/>
      <c r="R156" s="81"/>
      <c r="S156" s="81"/>
      <c r="T156" s="38"/>
      <c r="U156" s="38"/>
      <c r="V156" s="48"/>
      <c r="W156" s="29" t="s">
        <v>157</v>
      </c>
      <c r="X156" s="38" t="s">
        <v>630</v>
      </c>
    </row>
    <row r="157" ht="90" customHeight="1" spans="1:24">
      <c r="A157" s="40">
        <v>88</v>
      </c>
      <c r="B157" s="29"/>
      <c r="C157" s="41" t="s">
        <v>646</v>
      </c>
      <c r="D157" s="43" t="s">
        <v>647</v>
      </c>
      <c r="E157" s="41" t="s">
        <v>209</v>
      </c>
      <c r="F157" s="41" t="s">
        <v>438</v>
      </c>
      <c r="G157" s="80" t="s">
        <v>648</v>
      </c>
      <c r="H157" s="41" t="s">
        <v>629</v>
      </c>
      <c r="I157" s="41" t="s">
        <v>116</v>
      </c>
      <c r="J157" s="41" t="s">
        <v>129</v>
      </c>
      <c r="K157" s="44" t="s">
        <v>130</v>
      </c>
      <c r="L157" s="38" t="s">
        <v>131</v>
      </c>
      <c r="M157" s="38" t="s">
        <v>120</v>
      </c>
      <c r="N157" s="38">
        <v>30</v>
      </c>
      <c r="O157" s="38">
        <v>30</v>
      </c>
      <c r="P157" s="38">
        <v>30</v>
      </c>
      <c r="Q157" s="81"/>
      <c r="R157" s="81"/>
      <c r="S157" s="81"/>
      <c r="T157" s="38"/>
      <c r="U157" s="38"/>
      <c r="V157" s="48"/>
      <c r="W157" s="29" t="s">
        <v>157</v>
      </c>
      <c r="X157" s="38"/>
    </row>
    <row r="158" ht="111" customHeight="1" spans="1:24">
      <c r="A158" s="40">
        <v>89</v>
      </c>
      <c r="B158" s="29"/>
      <c r="C158" s="41" t="s">
        <v>649</v>
      </c>
      <c r="D158" s="47" t="s">
        <v>650</v>
      </c>
      <c r="E158" s="41" t="s">
        <v>209</v>
      </c>
      <c r="F158" s="41" t="s">
        <v>257</v>
      </c>
      <c r="G158" s="43" t="s">
        <v>651</v>
      </c>
      <c r="H158" s="41" t="s">
        <v>629</v>
      </c>
      <c r="I158" s="41" t="s">
        <v>116</v>
      </c>
      <c r="J158" s="41" t="s">
        <v>138</v>
      </c>
      <c r="K158" s="44" t="s">
        <v>139</v>
      </c>
      <c r="L158" s="38" t="s">
        <v>140</v>
      </c>
      <c r="M158" s="38" t="s">
        <v>652</v>
      </c>
      <c r="N158" s="38">
        <v>30</v>
      </c>
      <c r="O158" s="38">
        <v>30</v>
      </c>
      <c r="P158" s="38">
        <v>30</v>
      </c>
      <c r="Q158" s="38"/>
      <c r="R158" s="38"/>
      <c r="S158" s="38"/>
      <c r="T158" s="38"/>
      <c r="U158" s="38"/>
      <c r="V158" s="48"/>
      <c r="W158" s="48" t="s">
        <v>122</v>
      </c>
      <c r="X158" s="38" t="s">
        <v>653</v>
      </c>
    </row>
    <row r="159" ht="111" customHeight="1" spans="1:24">
      <c r="A159" s="40">
        <v>90</v>
      </c>
      <c r="B159" s="29"/>
      <c r="C159" s="41" t="s">
        <v>654</v>
      </c>
      <c r="D159" s="47" t="s">
        <v>655</v>
      </c>
      <c r="E159" s="41" t="s">
        <v>209</v>
      </c>
      <c r="F159" s="41" t="s">
        <v>269</v>
      </c>
      <c r="G159" s="43" t="s">
        <v>656</v>
      </c>
      <c r="H159" s="41" t="s">
        <v>629</v>
      </c>
      <c r="I159" s="41" t="s">
        <v>116</v>
      </c>
      <c r="J159" s="41" t="s">
        <v>138</v>
      </c>
      <c r="K159" s="44" t="s">
        <v>139</v>
      </c>
      <c r="L159" s="38" t="s">
        <v>140</v>
      </c>
      <c r="M159" s="38" t="s">
        <v>652</v>
      </c>
      <c r="N159" s="38">
        <v>30</v>
      </c>
      <c r="O159" s="38">
        <v>30</v>
      </c>
      <c r="P159" s="38">
        <v>30</v>
      </c>
      <c r="Q159" s="38"/>
      <c r="R159" s="38"/>
      <c r="S159" s="38"/>
      <c r="T159" s="38"/>
      <c r="U159" s="38"/>
      <c r="V159" s="38"/>
      <c r="W159" s="29" t="s">
        <v>157</v>
      </c>
      <c r="X159" s="38" t="s">
        <v>630</v>
      </c>
    </row>
    <row r="160" ht="137" customHeight="1" spans="1:24">
      <c r="A160" s="40">
        <v>91</v>
      </c>
      <c r="B160" s="29"/>
      <c r="C160" s="41" t="s">
        <v>657</v>
      </c>
      <c r="D160" s="43" t="s">
        <v>658</v>
      </c>
      <c r="E160" s="41" t="s">
        <v>209</v>
      </c>
      <c r="F160" s="41" t="s">
        <v>443</v>
      </c>
      <c r="G160" s="43" t="s">
        <v>659</v>
      </c>
      <c r="H160" s="41" t="s">
        <v>629</v>
      </c>
      <c r="I160" s="41" t="s">
        <v>660</v>
      </c>
      <c r="J160" s="41" t="s">
        <v>231</v>
      </c>
      <c r="K160" s="44" t="s">
        <v>232</v>
      </c>
      <c r="L160" s="38">
        <v>1829168001</v>
      </c>
      <c r="M160" s="38" t="s">
        <v>120</v>
      </c>
      <c r="N160" s="38">
        <v>60</v>
      </c>
      <c r="O160" s="38">
        <v>60</v>
      </c>
      <c r="P160" s="38">
        <v>60</v>
      </c>
      <c r="Q160" s="38"/>
      <c r="R160" s="38"/>
      <c r="S160" s="38"/>
      <c r="T160" s="38"/>
      <c r="U160" s="38"/>
      <c r="V160" s="38"/>
      <c r="W160" s="29" t="s">
        <v>157</v>
      </c>
      <c r="X160" s="38"/>
    </row>
    <row r="161" ht="114" customHeight="1" spans="1:24">
      <c r="A161" s="40">
        <v>92</v>
      </c>
      <c r="B161" s="29"/>
      <c r="C161" s="41" t="s">
        <v>661</v>
      </c>
      <c r="D161" s="47" t="s">
        <v>662</v>
      </c>
      <c r="E161" s="41" t="s">
        <v>209</v>
      </c>
      <c r="F161" s="44" t="s">
        <v>663</v>
      </c>
      <c r="G161" s="43" t="s">
        <v>664</v>
      </c>
      <c r="H161" s="41" t="s">
        <v>629</v>
      </c>
      <c r="I161" s="41" t="s">
        <v>116</v>
      </c>
      <c r="J161" s="41" t="s">
        <v>231</v>
      </c>
      <c r="K161" s="44" t="s">
        <v>232</v>
      </c>
      <c r="L161" s="38">
        <v>1829168001</v>
      </c>
      <c r="M161" s="38" t="s">
        <v>120</v>
      </c>
      <c r="N161" s="38">
        <v>30</v>
      </c>
      <c r="O161" s="38">
        <v>30</v>
      </c>
      <c r="P161" s="38">
        <v>30</v>
      </c>
      <c r="Q161" s="38"/>
      <c r="R161" s="38"/>
      <c r="S161" s="38"/>
      <c r="T161" s="38"/>
      <c r="U161" s="38"/>
      <c r="V161" s="48"/>
      <c r="W161" s="29" t="s">
        <v>157</v>
      </c>
      <c r="X161" s="38"/>
    </row>
    <row r="162" ht="114" customHeight="1" spans="1:24">
      <c r="A162" s="40">
        <v>93</v>
      </c>
      <c r="B162" s="29"/>
      <c r="C162" s="41" t="s">
        <v>665</v>
      </c>
      <c r="D162" s="47" t="s">
        <v>666</v>
      </c>
      <c r="E162" s="41" t="s">
        <v>209</v>
      </c>
      <c r="F162" s="44" t="s">
        <v>667</v>
      </c>
      <c r="G162" s="43" t="s">
        <v>668</v>
      </c>
      <c r="H162" s="41" t="s">
        <v>669</v>
      </c>
      <c r="I162" s="41" t="s">
        <v>116</v>
      </c>
      <c r="J162" s="41" t="s">
        <v>202</v>
      </c>
      <c r="K162" s="44" t="s">
        <v>203</v>
      </c>
      <c r="L162" s="48" t="s">
        <v>204</v>
      </c>
      <c r="M162" s="48" t="s">
        <v>120</v>
      </c>
      <c r="N162" s="38">
        <v>30</v>
      </c>
      <c r="O162" s="38">
        <v>30</v>
      </c>
      <c r="P162" s="38">
        <v>30</v>
      </c>
      <c r="Q162" s="48"/>
      <c r="R162" s="48"/>
      <c r="S162" s="48"/>
      <c r="T162" s="48"/>
      <c r="U162" s="48"/>
      <c r="V162" s="48"/>
      <c r="W162" s="29" t="s">
        <v>157</v>
      </c>
      <c r="X162" s="48"/>
    </row>
    <row r="163" ht="114" customHeight="1" spans="1:24">
      <c r="A163" s="40">
        <v>94</v>
      </c>
      <c r="B163" s="29"/>
      <c r="C163" s="41" t="s">
        <v>670</v>
      </c>
      <c r="D163" s="43" t="s">
        <v>671</v>
      </c>
      <c r="E163" s="41" t="s">
        <v>112</v>
      </c>
      <c r="F163" s="44" t="s">
        <v>672</v>
      </c>
      <c r="G163" s="43" t="s">
        <v>673</v>
      </c>
      <c r="H163" s="41" t="s">
        <v>629</v>
      </c>
      <c r="I163" s="41" t="s">
        <v>116</v>
      </c>
      <c r="J163" s="41" t="s">
        <v>276</v>
      </c>
      <c r="K163" s="44" t="s">
        <v>181</v>
      </c>
      <c r="L163" s="38">
        <v>15291600015</v>
      </c>
      <c r="M163" s="38" t="s">
        <v>120</v>
      </c>
      <c r="N163" s="38">
        <v>30</v>
      </c>
      <c r="O163" s="38">
        <v>30</v>
      </c>
      <c r="P163" s="38">
        <v>30</v>
      </c>
      <c r="Q163" s="48"/>
      <c r="R163" s="38"/>
      <c r="S163" s="38"/>
      <c r="T163" s="38"/>
      <c r="U163" s="38"/>
      <c r="V163" s="48"/>
      <c r="W163" s="29" t="s">
        <v>157</v>
      </c>
      <c r="X163" s="29"/>
    </row>
    <row r="164" ht="105" customHeight="1" spans="1:24">
      <c r="A164" s="40">
        <v>95</v>
      </c>
      <c r="B164" s="29"/>
      <c r="C164" s="41" t="s">
        <v>674</v>
      </c>
      <c r="D164" s="43" t="s">
        <v>675</v>
      </c>
      <c r="E164" s="41" t="s">
        <v>209</v>
      </c>
      <c r="F164" s="41" t="s">
        <v>274</v>
      </c>
      <c r="G164" s="43" t="s">
        <v>676</v>
      </c>
      <c r="H164" s="41" t="s">
        <v>629</v>
      </c>
      <c r="I164" s="41" t="s">
        <v>225</v>
      </c>
      <c r="J164" s="41" t="s">
        <v>276</v>
      </c>
      <c r="K164" s="44" t="s">
        <v>181</v>
      </c>
      <c r="L164" s="38">
        <v>15291600015</v>
      </c>
      <c r="M164" s="38" t="s">
        <v>120</v>
      </c>
      <c r="N164" s="38">
        <v>30</v>
      </c>
      <c r="O164" s="38">
        <v>30</v>
      </c>
      <c r="P164" s="38">
        <v>30</v>
      </c>
      <c r="Q164" s="38"/>
      <c r="R164" s="38"/>
      <c r="S164" s="38"/>
      <c r="T164" s="38"/>
      <c r="U164" s="38"/>
      <c r="V164" s="48"/>
      <c r="W164" s="29" t="s">
        <v>157</v>
      </c>
      <c r="X164" s="29" t="s">
        <v>630</v>
      </c>
    </row>
    <row r="165" ht="105" customHeight="1" spans="1:24">
      <c r="A165" s="40">
        <v>96</v>
      </c>
      <c r="B165" s="29"/>
      <c r="C165" s="41" t="s">
        <v>677</v>
      </c>
      <c r="D165" s="43" t="s">
        <v>678</v>
      </c>
      <c r="E165" s="41" t="s">
        <v>209</v>
      </c>
      <c r="F165" s="41" t="s">
        <v>355</v>
      </c>
      <c r="G165" s="43" t="s">
        <v>679</v>
      </c>
      <c r="H165" s="41" t="s">
        <v>680</v>
      </c>
      <c r="I165" s="41" t="s">
        <v>681</v>
      </c>
      <c r="J165" s="41" t="s">
        <v>217</v>
      </c>
      <c r="K165" s="44" t="s">
        <v>218</v>
      </c>
      <c r="L165" s="38" t="s">
        <v>404</v>
      </c>
      <c r="M165" s="38" t="s">
        <v>120</v>
      </c>
      <c r="N165" s="38">
        <v>30</v>
      </c>
      <c r="O165" s="38">
        <v>30</v>
      </c>
      <c r="P165" s="38">
        <v>30</v>
      </c>
      <c r="Q165" s="82"/>
      <c r="R165" s="82"/>
      <c r="S165" s="83"/>
      <c r="T165" s="83"/>
      <c r="U165" s="83"/>
      <c r="V165" s="32"/>
      <c r="W165" s="29" t="s">
        <v>157</v>
      </c>
      <c r="X165" s="38" t="s">
        <v>630</v>
      </c>
    </row>
    <row r="166" ht="105" customHeight="1" spans="1:24">
      <c r="A166" s="40">
        <v>97</v>
      </c>
      <c r="B166" s="29"/>
      <c r="C166" s="41" t="s">
        <v>682</v>
      </c>
      <c r="D166" s="43" t="s">
        <v>683</v>
      </c>
      <c r="E166" s="41" t="s">
        <v>209</v>
      </c>
      <c r="F166" s="41" t="s">
        <v>318</v>
      </c>
      <c r="G166" s="43" t="s">
        <v>684</v>
      </c>
      <c r="H166" s="41" t="s">
        <v>629</v>
      </c>
      <c r="I166" s="41" t="s">
        <v>116</v>
      </c>
      <c r="J166" s="41" t="s">
        <v>217</v>
      </c>
      <c r="K166" s="44" t="s">
        <v>218</v>
      </c>
      <c r="L166" s="38">
        <v>15332521000</v>
      </c>
      <c r="M166" s="38" t="s">
        <v>120</v>
      </c>
      <c r="N166" s="38">
        <v>30</v>
      </c>
      <c r="O166" s="38">
        <v>30</v>
      </c>
      <c r="P166" s="38">
        <v>30</v>
      </c>
      <c r="Q166" s="38"/>
      <c r="R166" s="38"/>
      <c r="S166" s="38"/>
      <c r="T166" s="38"/>
      <c r="U166" s="38"/>
      <c r="V166" s="48"/>
      <c r="W166" s="29" t="s">
        <v>157</v>
      </c>
      <c r="X166" s="38"/>
    </row>
    <row r="167" ht="89" customHeight="1" spans="1:24">
      <c r="A167" s="40">
        <v>98</v>
      </c>
      <c r="B167" s="29"/>
      <c r="C167" s="41" t="s">
        <v>685</v>
      </c>
      <c r="D167" s="43" t="s">
        <v>686</v>
      </c>
      <c r="E167" s="41" t="s">
        <v>209</v>
      </c>
      <c r="F167" s="41" t="s">
        <v>687</v>
      </c>
      <c r="G167" s="43" t="s">
        <v>688</v>
      </c>
      <c r="H167" s="41" t="s">
        <v>629</v>
      </c>
      <c r="I167" s="41" t="s">
        <v>116</v>
      </c>
      <c r="J167" s="41" t="s">
        <v>217</v>
      </c>
      <c r="K167" s="44" t="s">
        <v>218</v>
      </c>
      <c r="L167" s="38">
        <v>15332521000</v>
      </c>
      <c r="M167" s="38" t="s">
        <v>120</v>
      </c>
      <c r="N167" s="38">
        <v>30</v>
      </c>
      <c r="O167" s="38">
        <v>30</v>
      </c>
      <c r="P167" s="38">
        <v>30</v>
      </c>
      <c r="Q167" s="38"/>
      <c r="R167" s="38"/>
      <c r="S167" s="38"/>
      <c r="T167" s="38"/>
      <c r="U167" s="38"/>
      <c r="V167" s="48"/>
      <c r="W167" s="29" t="s">
        <v>157</v>
      </c>
      <c r="X167" s="38"/>
    </row>
    <row r="168" ht="18.75" spans="1:24">
      <c r="A168" s="31"/>
      <c r="B168" s="29" t="s">
        <v>689</v>
      </c>
      <c r="C168" s="41"/>
      <c r="D168" s="43"/>
      <c r="E168" s="41"/>
      <c r="F168" s="41"/>
      <c r="G168" s="43"/>
      <c r="H168" s="41"/>
      <c r="I168" s="41"/>
      <c r="J168" s="41"/>
      <c r="K168" s="41"/>
      <c r="L168" s="38"/>
      <c r="M168" s="38"/>
      <c r="N168" s="38">
        <f>N174</f>
        <v>70</v>
      </c>
      <c r="O168" s="38">
        <f>O174</f>
        <v>70</v>
      </c>
      <c r="P168" s="38"/>
      <c r="Q168" s="38">
        <f>Q174</f>
        <v>70</v>
      </c>
      <c r="R168" s="38"/>
      <c r="S168" s="38"/>
      <c r="T168" s="38"/>
      <c r="U168" s="38"/>
      <c r="V168" s="48"/>
      <c r="W168" s="51"/>
      <c r="X168" s="51"/>
    </row>
    <row r="169" ht="37.5" spans="1:24">
      <c r="A169" s="31"/>
      <c r="B169" s="29" t="s">
        <v>690</v>
      </c>
      <c r="C169" s="41"/>
      <c r="D169" s="43"/>
      <c r="E169" s="41"/>
      <c r="F169" s="41"/>
      <c r="G169" s="43"/>
      <c r="H169" s="41"/>
      <c r="I169" s="41"/>
      <c r="J169" s="41"/>
      <c r="K169" s="41"/>
      <c r="L169" s="38"/>
      <c r="M169" s="38"/>
      <c r="N169" s="38"/>
      <c r="O169" s="38"/>
      <c r="P169" s="38"/>
      <c r="Q169" s="38"/>
      <c r="R169" s="38"/>
      <c r="S169" s="38"/>
      <c r="T169" s="38"/>
      <c r="U169" s="38"/>
      <c r="V169" s="48"/>
      <c r="W169" s="51"/>
      <c r="X169" s="51"/>
    </row>
    <row r="170" ht="18.75" spans="1:24">
      <c r="A170" s="31"/>
      <c r="B170" s="29" t="s">
        <v>691</v>
      </c>
      <c r="C170" s="41"/>
      <c r="D170" s="43"/>
      <c r="E170" s="41"/>
      <c r="F170" s="41"/>
      <c r="G170" s="43"/>
      <c r="H170" s="41"/>
      <c r="I170" s="41"/>
      <c r="J170" s="41"/>
      <c r="K170" s="41"/>
      <c r="L170" s="38"/>
      <c r="M170" s="38"/>
      <c r="N170" s="38"/>
      <c r="O170" s="38"/>
      <c r="P170" s="38"/>
      <c r="Q170" s="38"/>
      <c r="R170" s="38"/>
      <c r="S170" s="38"/>
      <c r="T170" s="38"/>
      <c r="U170" s="38"/>
      <c r="V170" s="48"/>
      <c r="W170" s="51"/>
      <c r="X170" s="51"/>
    </row>
    <row r="171" ht="56.25" spans="1:24">
      <c r="A171" s="31"/>
      <c r="B171" s="29" t="s">
        <v>692</v>
      </c>
      <c r="C171" s="41"/>
      <c r="D171" s="43"/>
      <c r="E171" s="41"/>
      <c r="F171" s="41"/>
      <c r="G171" s="43"/>
      <c r="H171" s="41"/>
      <c r="I171" s="41"/>
      <c r="J171" s="41"/>
      <c r="K171" s="41"/>
      <c r="L171" s="38"/>
      <c r="M171" s="38"/>
      <c r="N171" s="38"/>
      <c r="O171" s="38"/>
      <c r="P171" s="38"/>
      <c r="Q171" s="38"/>
      <c r="R171" s="38"/>
      <c r="S171" s="38"/>
      <c r="T171" s="38"/>
      <c r="U171" s="38"/>
      <c r="V171" s="48"/>
      <c r="W171" s="51"/>
      <c r="X171" s="51"/>
    </row>
    <row r="172" ht="18.75" spans="1:24">
      <c r="A172" s="31"/>
      <c r="B172" s="29" t="s">
        <v>693</v>
      </c>
      <c r="C172" s="41"/>
      <c r="D172" s="43"/>
      <c r="E172" s="41"/>
      <c r="F172" s="41"/>
      <c r="G172" s="43"/>
      <c r="H172" s="41"/>
      <c r="I172" s="41"/>
      <c r="J172" s="41"/>
      <c r="K172" s="41"/>
      <c r="L172" s="38"/>
      <c r="M172" s="38"/>
      <c r="N172" s="38"/>
      <c r="O172" s="38"/>
      <c r="P172" s="38"/>
      <c r="Q172" s="38"/>
      <c r="R172" s="38"/>
      <c r="S172" s="38"/>
      <c r="T172" s="38"/>
      <c r="U172" s="38"/>
      <c r="V172" s="48"/>
      <c r="W172" s="51"/>
      <c r="X172" s="51"/>
    </row>
    <row r="173" ht="37.5" spans="1:24">
      <c r="A173" s="31"/>
      <c r="B173" s="29" t="s">
        <v>694</v>
      </c>
      <c r="C173" s="41"/>
      <c r="D173" s="43"/>
      <c r="E173" s="41"/>
      <c r="F173" s="41"/>
      <c r="G173" s="43"/>
      <c r="H173" s="41"/>
      <c r="I173" s="41"/>
      <c r="J173" s="41"/>
      <c r="K173" s="41"/>
      <c r="L173" s="38"/>
      <c r="M173" s="38"/>
      <c r="N173" s="38"/>
      <c r="O173" s="38"/>
      <c r="P173" s="38"/>
      <c r="Q173" s="38"/>
      <c r="R173" s="38"/>
      <c r="S173" s="38"/>
      <c r="T173" s="38"/>
      <c r="U173" s="38"/>
      <c r="V173" s="48"/>
      <c r="W173" s="51"/>
      <c r="X173" s="51"/>
    </row>
    <row r="174" ht="75" spans="1:24">
      <c r="A174" s="31"/>
      <c r="B174" s="58" t="s">
        <v>695</v>
      </c>
      <c r="C174" s="41"/>
      <c r="D174" s="43"/>
      <c r="E174" s="41"/>
      <c r="F174" s="41"/>
      <c r="G174" s="43"/>
      <c r="H174" s="41"/>
      <c r="I174" s="41"/>
      <c r="J174" s="41"/>
      <c r="K174" s="41"/>
      <c r="L174" s="38"/>
      <c r="M174" s="38"/>
      <c r="N174" s="38">
        <f t="shared" ref="N174:Q174" si="14">N175+N176</f>
        <v>70</v>
      </c>
      <c r="O174" s="38">
        <f t="shared" si="14"/>
        <v>70</v>
      </c>
      <c r="P174" s="38"/>
      <c r="Q174" s="38">
        <f t="shared" si="14"/>
        <v>70</v>
      </c>
      <c r="R174" s="38"/>
      <c r="S174" s="38"/>
      <c r="T174" s="38"/>
      <c r="U174" s="38"/>
      <c r="V174" s="48"/>
      <c r="W174" s="51"/>
      <c r="X174" s="51"/>
    </row>
    <row r="175" ht="115" customHeight="1" spans="1:24">
      <c r="A175" s="40">
        <v>99</v>
      </c>
      <c r="B175" s="29"/>
      <c r="C175" s="41" t="s">
        <v>696</v>
      </c>
      <c r="D175" s="43" t="s">
        <v>697</v>
      </c>
      <c r="E175" s="41" t="s">
        <v>197</v>
      </c>
      <c r="F175" s="41" t="s">
        <v>698</v>
      </c>
      <c r="G175" s="43" t="s">
        <v>699</v>
      </c>
      <c r="H175" s="41" t="s">
        <v>700</v>
      </c>
      <c r="I175" s="41" t="s">
        <v>701</v>
      </c>
      <c r="J175" s="41" t="s">
        <v>117</v>
      </c>
      <c r="K175" s="44" t="s">
        <v>118</v>
      </c>
      <c r="L175" s="38" t="s">
        <v>119</v>
      </c>
      <c r="M175" s="38" t="s">
        <v>120</v>
      </c>
      <c r="N175" s="38">
        <v>40</v>
      </c>
      <c r="O175" s="38">
        <v>40</v>
      </c>
      <c r="P175" s="38"/>
      <c r="Q175" s="38">
        <v>40</v>
      </c>
      <c r="R175" s="38"/>
      <c r="S175" s="38"/>
      <c r="T175" s="38"/>
      <c r="U175" s="38"/>
      <c r="V175" s="48"/>
      <c r="W175" s="29" t="s">
        <v>142</v>
      </c>
      <c r="X175" s="38"/>
    </row>
    <row r="176" ht="87" customHeight="1" spans="1:24">
      <c r="A176" s="40">
        <v>100</v>
      </c>
      <c r="B176" s="29"/>
      <c r="C176" s="74" t="s">
        <v>702</v>
      </c>
      <c r="D176" s="75" t="s">
        <v>703</v>
      </c>
      <c r="E176" s="76" t="s">
        <v>397</v>
      </c>
      <c r="F176" s="76" t="s">
        <v>704</v>
      </c>
      <c r="G176" s="75" t="s">
        <v>705</v>
      </c>
      <c r="H176" s="74" t="s">
        <v>629</v>
      </c>
      <c r="I176" s="76" t="s">
        <v>706</v>
      </c>
      <c r="J176" s="76" t="s">
        <v>707</v>
      </c>
      <c r="K176" s="76" t="s">
        <v>181</v>
      </c>
      <c r="L176" s="77">
        <v>15291600015</v>
      </c>
      <c r="M176" s="77" t="s">
        <v>120</v>
      </c>
      <c r="N176" s="77">
        <v>30</v>
      </c>
      <c r="O176" s="77">
        <v>30</v>
      </c>
      <c r="P176" s="84"/>
      <c r="Q176" s="77">
        <v>30</v>
      </c>
      <c r="R176" s="79"/>
      <c r="S176" s="77"/>
      <c r="T176" s="77"/>
      <c r="U176" s="77"/>
      <c r="V176" s="78"/>
      <c r="W176" s="79" t="s">
        <v>142</v>
      </c>
      <c r="X176" s="77"/>
    </row>
    <row r="177" ht="18.75" spans="1:24">
      <c r="A177" s="31"/>
      <c r="B177" s="29" t="s">
        <v>708</v>
      </c>
      <c r="C177" s="41"/>
      <c r="D177" s="43"/>
      <c r="E177" s="41"/>
      <c r="F177" s="41"/>
      <c r="G177" s="43"/>
      <c r="H177" s="41"/>
      <c r="I177" s="41"/>
      <c r="J177" s="41"/>
      <c r="K177" s="41"/>
      <c r="L177" s="38"/>
      <c r="M177" s="38"/>
      <c r="N177" s="38"/>
      <c r="O177" s="38"/>
      <c r="P177" s="38"/>
      <c r="Q177" s="38"/>
      <c r="R177" s="38"/>
      <c r="S177" s="38"/>
      <c r="T177" s="38"/>
      <c r="U177" s="38"/>
      <c r="V177" s="48"/>
      <c r="W177" s="51"/>
      <c r="X177" s="51"/>
    </row>
    <row r="178" ht="18.75" spans="1:24">
      <c r="A178" s="31"/>
      <c r="B178" s="29" t="s">
        <v>709</v>
      </c>
      <c r="C178" s="41"/>
      <c r="D178" s="43"/>
      <c r="E178" s="41"/>
      <c r="F178" s="41"/>
      <c r="G178" s="43"/>
      <c r="H178" s="41"/>
      <c r="I178" s="41"/>
      <c r="J178" s="41"/>
      <c r="K178" s="41"/>
      <c r="L178" s="38"/>
      <c r="M178" s="38"/>
      <c r="N178" s="38"/>
      <c r="O178" s="38"/>
      <c r="P178" s="38"/>
      <c r="Q178" s="38"/>
      <c r="R178" s="38"/>
      <c r="S178" s="38"/>
      <c r="T178" s="38"/>
      <c r="U178" s="38"/>
      <c r="V178" s="48"/>
      <c r="W178" s="51"/>
      <c r="X178" s="51"/>
    </row>
    <row r="179" ht="18.75" spans="1:24">
      <c r="A179" s="31"/>
      <c r="B179" s="29" t="s">
        <v>710</v>
      </c>
      <c r="C179" s="41"/>
      <c r="D179" s="43"/>
      <c r="E179" s="41"/>
      <c r="F179" s="41"/>
      <c r="G179" s="43"/>
      <c r="H179" s="41"/>
      <c r="I179" s="41"/>
      <c r="J179" s="41"/>
      <c r="K179" s="41"/>
      <c r="L179" s="38"/>
      <c r="M179" s="38"/>
      <c r="N179" s="38"/>
      <c r="O179" s="38"/>
      <c r="P179" s="38"/>
      <c r="Q179" s="38"/>
      <c r="R179" s="38"/>
      <c r="S179" s="38"/>
      <c r="T179" s="38"/>
      <c r="U179" s="38"/>
      <c r="V179" s="48"/>
      <c r="W179" s="51"/>
      <c r="X179" s="51"/>
    </row>
    <row r="180" ht="37.5" spans="1:24">
      <c r="A180" s="31"/>
      <c r="B180" s="29" t="s">
        <v>711</v>
      </c>
      <c r="C180" s="41"/>
      <c r="D180" s="43"/>
      <c r="E180" s="41"/>
      <c r="F180" s="41"/>
      <c r="G180" s="43"/>
      <c r="H180" s="41"/>
      <c r="I180" s="41"/>
      <c r="J180" s="41"/>
      <c r="K180" s="41"/>
      <c r="L180" s="38"/>
      <c r="M180" s="38"/>
      <c r="N180" s="38"/>
      <c r="O180" s="38"/>
      <c r="P180" s="38"/>
      <c r="Q180" s="38"/>
      <c r="R180" s="38"/>
      <c r="S180" s="38"/>
      <c r="T180" s="38"/>
      <c r="U180" s="38"/>
      <c r="V180" s="48"/>
      <c r="W180" s="51"/>
      <c r="X180" s="51"/>
    </row>
    <row r="181" ht="37.5" spans="1:24">
      <c r="A181" s="31"/>
      <c r="B181" s="29" t="s">
        <v>712</v>
      </c>
      <c r="C181" s="41"/>
      <c r="D181" s="43"/>
      <c r="E181" s="41"/>
      <c r="F181" s="41"/>
      <c r="G181" s="43"/>
      <c r="H181" s="41"/>
      <c r="I181" s="41"/>
      <c r="J181" s="41"/>
      <c r="K181" s="41"/>
      <c r="L181" s="38"/>
      <c r="M181" s="38"/>
      <c r="N181" s="38"/>
      <c r="O181" s="38"/>
      <c r="P181" s="38"/>
      <c r="Q181" s="38"/>
      <c r="R181" s="38"/>
      <c r="S181" s="38"/>
      <c r="T181" s="38"/>
      <c r="U181" s="38"/>
      <c r="V181" s="48"/>
      <c r="W181" s="51"/>
      <c r="X181" s="51"/>
    </row>
    <row r="182" ht="18.75" spans="1:24">
      <c r="A182" s="31"/>
      <c r="B182" s="29" t="s">
        <v>713</v>
      </c>
      <c r="C182" s="41"/>
      <c r="D182" s="43"/>
      <c r="E182" s="41"/>
      <c r="F182" s="41"/>
      <c r="G182" s="43"/>
      <c r="H182" s="41"/>
      <c r="I182" s="41"/>
      <c r="J182" s="41"/>
      <c r="K182" s="41"/>
      <c r="L182" s="38"/>
      <c r="M182" s="38"/>
      <c r="N182" s="38">
        <f>N185</f>
        <v>39</v>
      </c>
      <c r="O182" s="38">
        <f>O185</f>
        <v>39</v>
      </c>
      <c r="P182" s="38">
        <f>P185</f>
        <v>39</v>
      </c>
      <c r="Q182" s="38"/>
      <c r="R182" s="38"/>
      <c r="S182" s="38"/>
      <c r="T182" s="38"/>
      <c r="U182" s="38"/>
      <c r="V182" s="48"/>
      <c r="W182" s="51"/>
      <c r="X182" s="51"/>
    </row>
    <row r="183" ht="18.75" spans="1:24">
      <c r="A183" s="31"/>
      <c r="B183" s="29" t="s">
        <v>714</v>
      </c>
      <c r="C183" s="41"/>
      <c r="D183" s="43"/>
      <c r="E183" s="41"/>
      <c r="F183" s="41"/>
      <c r="G183" s="43"/>
      <c r="H183" s="41"/>
      <c r="I183" s="41"/>
      <c r="J183" s="41"/>
      <c r="K183" s="41"/>
      <c r="L183" s="38"/>
      <c r="M183" s="38"/>
      <c r="N183" s="38"/>
      <c r="O183" s="38"/>
      <c r="P183" s="38"/>
      <c r="Q183" s="38"/>
      <c r="R183" s="38"/>
      <c r="S183" s="38"/>
      <c r="T183" s="38"/>
      <c r="U183" s="38"/>
      <c r="V183" s="48"/>
      <c r="W183" s="51"/>
      <c r="X183" s="51"/>
    </row>
    <row r="184" ht="18.75" spans="1:24">
      <c r="A184" s="31"/>
      <c r="B184" s="29" t="s">
        <v>715</v>
      </c>
      <c r="C184" s="41"/>
      <c r="D184" s="43"/>
      <c r="E184" s="41"/>
      <c r="F184" s="41"/>
      <c r="G184" s="43"/>
      <c r="H184" s="41"/>
      <c r="I184" s="41"/>
      <c r="J184" s="41"/>
      <c r="K184" s="41"/>
      <c r="L184" s="38"/>
      <c r="M184" s="38"/>
      <c r="N184" s="38"/>
      <c r="O184" s="38"/>
      <c r="P184" s="38"/>
      <c r="Q184" s="38"/>
      <c r="R184" s="38"/>
      <c r="S184" s="38"/>
      <c r="T184" s="38"/>
      <c r="U184" s="38"/>
      <c r="V184" s="48"/>
      <c r="W184" s="51"/>
      <c r="X184" s="51"/>
    </row>
    <row r="185" ht="18.75" spans="1:24">
      <c r="A185" s="31"/>
      <c r="B185" s="29" t="s">
        <v>716</v>
      </c>
      <c r="C185" s="41"/>
      <c r="D185" s="43"/>
      <c r="E185" s="41"/>
      <c r="F185" s="41"/>
      <c r="G185" s="43"/>
      <c r="H185" s="41"/>
      <c r="I185" s="41"/>
      <c r="J185" s="41"/>
      <c r="K185" s="41"/>
      <c r="L185" s="38"/>
      <c r="M185" s="38"/>
      <c r="N185" s="38">
        <f>N186</f>
        <v>39</v>
      </c>
      <c r="O185" s="38">
        <f>O186</f>
        <v>39</v>
      </c>
      <c r="P185" s="38">
        <f>P186</f>
        <v>39</v>
      </c>
      <c r="Q185" s="38"/>
      <c r="R185" s="38"/>
      <c r="S185" s="38"/>
      <c r="T185" s="38"/>
      <c r="U185" s="38"/>
      <c r="V185" s="48"/>
      <c r="W185" s="51"/>
      <c r="X185" s="51"/>
    </row>
    <row r="186" ht="37.5" spans="1:24">
      <c r="A186" s="31"/>
      <c r="B186" s="29" t="s">
        <v>717</v>
      </c>
      <c r="C186" s="41"/>
      <c r="D186" s="43"/>
      <c r="E186" s="41"/>
      <c r="F186" s="41"/>
      <c r="G186" s="43"/>
      <c r="H186" s="41"/>
      <c r="I186" s="41"/>
      <c r="J186" s="41"/>
      <c r="K186" s="41"/>
      <c r="L186" s="38"/>
      <c r="M186" s="38"/>
      <c r="N186" s="38">
        <f>N187</f>
        <v>39</v>
      </c>
      <c r="O186" s="38">
        <f>O187</f>
        <v>39</v>
      </c>
      <c r="P186" s="38">
        <f>P187</f>
        <v>39</v>
      </c>
      <c r="Q186" s="38"/>
      <c r="R186" s="38"/>
      <c r="S186" s="38"/>
      <c r="T186" s="38"/>
      <c r="U186" s="38"/>
      <c r="V186" s="48"/>
      <c r="W186" s="51"/>
      <c r="X186" s="51"/>
    </row>
    <row r="187" ht="44.25" customHeight="1" spans="1:24">
      <c r="A187" s="40">
        <v>101</v>
      </c>
      <c r="B187" s="29"/>
      <c r="C187" s="41" t="s">
        <v>718</v>
      </c>
      <c r="D187" s="43" t="s">
        <v>719</v>
      </c>
      <c r="E187" s="41" t="s">
        <v>209</v>
      </c>
      <c r="F187" s="41" t="s">
        <v>417</v>
      </c>
      <c r="G187" s="43" t="s">
        <v>720</v>
      </c>
      <c r="H187" s="41" t="s">
        <v>721</v>
      </c>
      <c r="I187" s="41" t="s">
        <v>116</v>
      </c>
      <c r="J187" s="41" t="s">
        <v>116</v>
      </c>
      <c r="K187" s="44" t="s">
        <v>191</v>
      </c>
      <c r="L187" s="38">
        <v>13379166109</v>
      </c>
      <c r="M187" s="38" t="s">
        <v>120</v>
      </c>
      <c r="N187" s="38">
        <v>39</v>
      </c>
      <c r="O187" s="38">
        <v>39</v>
      </c>
      <c r="P187" s="38">
        <v>39</v>
      </c>
      <c r="Q187" s="38"/>
      <c r="R187" s="38"/>
      <c r="S187" s="38"/>
      <c r="T187" s="38"/>
      <c r="U187" s="38"/>
      <c r="V187" s="48"/>
      <c r="W187" s="29" t="s">
        <v>157</v>
      </c>
      <c r="X187" s="29"/>
    </row>
    <row r="188" ht="18.75" spans="1:24">
      <c r="A188" s="31"/>
      <c r="B188" s="29" t="s">
        <v>722</v>
      </c>
      <c r="C188" s="41"/>
      <c r="D188" s="43"/>
      <c r="E188" s="41"/>
      <c r="F188" s="41"/>
      <c r="G188" s="43"/>
      <c r="H188" s="41"/>
      <c r="I188" s="41"/>
      <c r="J188" s="41"/>
      <c r="K188" s="41"/>
      <c r="L188" s="38"/>
      <c r="M188" s="38"/>
      <c r="N188" s="38"/>
      <c r="O188" s="38"/>
      <c r="P188" s="38"/>
      <c r="Q188" s="38"/>
      <c r="R188" s="38"/>
      <c r="S188" s="38"/>
      <c r="T188" s="38"/>
      <c r="U188" s="38"/>
      <c r="V188" s="48"/>
      <c r="W188" s="51"/>
      <c r="X188" s="51"/>
    </row>
    <row r="189" ht="18.75" spans="1:24">
      <c r="A189" s="31"/>
      <c r="B189" s="29" t="s">
        <v>723</v>
      </c>
      <c r="C189" s="41"/>
      <c r="D189" s="43"/>
      <c r="E189" s="41"/>
      <c r="F189" s="41"/>
      <c r="G189" s="43"/>
      <c r="H189" s="41"/>
      <c r="I189" s="41"/>
      <c r="J189" s="41"/>
      <c r="K189" s="41"/>
      <c r="L189" s="38"/>
      <c r="M189" s="38"/>
      <c r="N189" s="38"/>
      <c r="O189" s="38"/>
      <c r="P189" s="38"/>
      <c r="Q189" s="38"/>
      <c r="R189" s="38"/>
      <c r="S189" s="38"/>
      <c r="T189" s="38"/>
      <c r="U189" s="38"/>
      <c r="V189" s="48"/>
      <c r="W189" s="51"/>
      <c r="X189" s="51"/>
    </row>
    <row r="190" ht="37.5" spans="1:24">
      <c r="A190" s="31"/>
      <c r="B190" s="29" t="s">
        <v>724</v>
      </c>
      <c r="C190" s="41"/>
      <c r="D190" s="43"/>
      <c r="E190" s="41"/>
      <c r="F190" s="41"/>
      <c r="G190" s="43"/>
      <c r="H190" s="41"/>
      <c r="I190" s="41"/>
      <c r="J190" s="41"/>
      <c r="K190" s="41"/>
      <c r="L190" s="38"/>
      <c r="M190" s="38"/>
      <c r="N190" s="38"/>
      <c r="O190" s="38"/>
      <c r="P190" s="38"/>
      <c r="Q190" s="38"/>
      <c r="R190" s="38"/>
      <c r="S190" s="38"/>
      <c r="T190" s="38"/>
      <c r="U190" s="38"/>
      <c r="V190" s="48"/>
      <c r="W190" s="51"/>
      <c r="X190" s="51"/>
    </row>
    <row r="191" ht="18.75" spans="1:24">
      <c r="A191" s="31"/>
      <c r="B191" s="29" t="s">
        <v>725</v>
      </c>
      <c r="C191" s="41"/>
      <c r="D191" s="43"/>
      <c r="E191" s="41"/>
      <c r="F191" s="41"/>
      <c r="G191" s="43"/>
      <c r="H191" s="41"/>
      <c r="I191" s="41"/>
      <c r="J191" s="41"/>
      <c r="K191" s="41"/>
      <c r="L191" s="38"/>
      <c r="M191" s="38"/>
      <c r="N191" s="38"/>
      <c r="O191" s="38"/>
      <c r="P191" s="38"/>
      <c r="Q191" s="38"/>
      <c r="R191" s="38"/>
      <c r="S191" s="38"/>
      <c r="T191" s="38"/>
      <c r="U191" s="38"/>
      <c r="V191" s="48"/>
      <c r="W191" s="51"/>
      <c r="X191" s="51"/>
    </row>
    <row r="192" ht="18.75" spans="1:24">
      <c r="A192" s="31"/>
      <c r="B192" s="29" t="s">
        <v>726</v>
      </c>
      <c r="C192" s="41"/>
      <c r="D192" s="43"/>
      <c r="E192" s="41"/>
      <c r="F192" s="41"/>
      <c r="G192" s="43"/>
      <c r="H192" s="41"/>
      <c r="I192" s="41"/>
      <c r="J192" s="41"/>
      <c r="K192" s="41"/>
      <c r="L192" s="38"/>
      <c r="M192" s="38"/>
      <c r="N192" s="38"/>
      <c r="O192" s="38"/>
      <c r="P192" s="38"/>
      <c r="Q192" s="38"/>
      <c r="R192" s="38"/>
      <c r="S192" s="38"/>
      <c r="T192" s="38"/>
      <c r="U192" s="38"/>
      <c r="V192" s="48"/>
      <c r="W192" s="51"/>
      <c r="X192" s="51"/>
    </row>
    <row r="193" ht="18.75" spans="1:24">
      <c r="A193" s="31"/>
      <c r="B193" s="29" t="s">
        <v>727</v>
      </c>
      <c r="C193" s="41"/>
      <c r="D193" s="43"/>
      <c r="E193" s="41"/>
      <c r="F193" s="41"/>
      <c r="G193" s="43"/>
      <c r="H193" s="41"/>
      <c r="I193" s="41"/>
      <c r="J193" s="41"/>
      <c r="K193" s="41"/>
      <c r="L193" s="38"/>
      <c r="M193" s="38"/>
      <c r="N193" s="38"/>
      <c r="O193" s="38"/>
      <c r="P193" s="38"/>
      <c r="Q193" s="38"/>
      <c r="R193" s="38"/>
      <c r="S193" s="38"/>
      <c r="T193" s="38"/>
      <c r="U193" s="38"/>
      <c r="V193" s="48"/>
      <c r="W193" s="51"/>
      <c r="X193" s="51"/>
    </row>
    <row r="194" ht="18.75" spans="1:24">
      <c r="A194" s="31"/>
      <c r="B194" s="29" t="s">
        <v>728</v>
      </c>
      <c r="C194" s="41"/>
      <c r="D194" s="43"/>
      <c r="E194" s="41"/>
      <c r="F194" s="41"/>
      <c r="G194" s="43"/>
      <c r="H194" s="41"/>
      <c r="I194" s="41"/>
      <c r="J194" s="41"/>
      <c r="K194" s="41"/>
      <c r="L194" s="38"/>
      <c r="M194" s="38"/>
      <c r="N194" s="38"/>
      <c r="O194" s="38"/>
      <c r="P194" s="38"/>
      <c r="Q194" s="38"/>
      <c r="R194" s="38"/>
      <c r="S194" s="38"/>
      <c r="T194" s="38"/>
      <c r="U194" s="38"/>
      <c r="V194" s="48"/>
      <c r="W194" s="51"/>
      <c r="X194" s="51"/>
    </row>
    <row r="195" ht="37.5" spans="1:24">
      <c r="A195" s="31"/>
      <c r="B195" s="29" t="s">
        <v>729</v>
      </c>
      <c r="C195" s="41"/>
      <c r="D195" s="43"/>
      <c r="E195" s="41"/>
      <c r="F195" s="41"/>
      <c r="G195" s="43"/>
      <c r="H195" s="41"/>
      <c r="I195" s="41"/>
      <c r="J195" s="41"/>
      <c r="K195" s="41"/>
      <c r="L195" s="38"/>
      <c r="M195" s="38"/>
      <c r="N195" s="38"/>
      <c r="O195" s="38"/>
      <c r="P195" s="38"/>
      <c r="Q195" s="38"/>
      <c r="R195" s="38"/>
      <c r="S195" s="38"/>
      <c r="T195" s="38"/>
      <c r="U195" s="38"/>
      <c r="V195" s="48"/>
      <c r="W195" s="51"/>
      <c r="X195" s="51"/>
    </row>
    <row r="196" ht="37.5" spans="1:24">
      <c r="A196" s="31"/>
      <c r="B196" s="29" t="s">
        <v>730</v>
      </c>
      <c r="C196" s="41"/>
      <c r="D196" s="43"/>
      <c r="E196" s="41"/>
      <c r="F196" s="41"/>
      <c r="G196" s="43"/>
      <c r="H196" s="41"/>
      <c r="I196" s="41"/>
      <c r="J196" s="41"/>
      <c r="K196" s="41"/>
      <c r="L196" s="38"/>
      <c r="M196" s="38"/>
      <c r="N196" s="38"/>
      <c r="O196" s="38"/>
      <c r="P196" s="38"/>
      <c r="Q196" s="38"/>
      <c r="R196" s="38"/>
      <c r="S196" s="38"/>
      <c r="T196" s="38"/>
      <c r="U196" s="38"/>
      <c r="V196" s="48"/>
      <c r="W196" s="51"/>
      <c r="X196" s="51"/>
    </row>
    <row r="197" ht="18.75" spans="1:24">
      <c r="A197" s="31"/>
      <c r="B197" s="29" t="s">
        <v>731</v>
      </c>
      <c r="C197" s="41"/>
      <c r="D197" s="43"/>
      <c r="E197" s="41"/>
      <c r="F197" s="41"/>
      <c r="G197" s="43"/>
      <c r="H197" s="41"/>
      <c r="I197" s="41"/>
      <c r="J197" s="41"/>
      <c r="K197" s="41"/>
      <c r="L197" s="38"/>
      <c r="M197" s="38"/>
      <c r="N197" s="38"/>
      <c r="O197" s="38"/>
      <c r="P197" s="38"/>
      <c r="Q197" s="38"/>
      <c r="R197" s="38"/>
      <c r="S197" s="38"/>
      <c r="T197" s="38"/>
      <c r="U197" s="38"/>
      <c r="V197" s="48"/>
      <c r="W197" s="51"/>
      <c r="X197" s="51"/>
    </row>
    <row r="198" ht="18.75" spans="1:24">
      <c r="A198" s="31"/>
      <c r="B198" s="29" t="s">
        <v>732</v>
      </c>
      <c r="C198" s="41"/>
      <c r="D198" s="43"/>
      <c r="E198" s="41"/>
      <c r="F198" s="41"/>
      <c r="G198" s="43"/>
      <c r="H198" s="41"/>
      <c r="I198" s="41"/>
      <c r="J198" s="41"/>
      <c r="K198" s="41"/>
      <c r="L198" s="38"/>
      <c r="M198" s="38"/>
      <c r="N198" s="38"/>
      <c r="O198" s="38"/>
      <c r="P198" s="38"/>
      <c r="Q198" s="38"/>
      <c r="R198" s="38"/>
      <c r="S198" s="38"/>
      <c r="T198" s="38"/>
      <c r="U198" s="38"/>
      <c r="V198" s="48"/>
      <c r="W198" s="51"/>
      <c r="X198" s="51"/>
    </row>
    <row r="199" ht="18.75" spans="1:24">
      <c r="A199" s="31"/>
      <c r="B199" s="29" t="s">
        <v>733</v>
      </c>
      <c r="C199" s="41"/>
      <c r="D199" s="43"/>
      <c r="E199" s="41"/>
      <c r="F199" s="41"/>
      <c r="G199" s="43"/>
      <c r="H199" s="41"/>
      <c r="I199" s="41"/>
      <c r="J199" s="41"/>
      <c r="K199" s="41"/>
      <c r="L199" s="38"/>
      <c r="M199" s="38"/>
      <c r="N199" s="38">
        <f>N200</f>
        <v>371</v>
      </c>
      <c r="O199" s="38">
        <f>O200</f>
        <v>371</v>
      </c>
      <c r="P199" s="38">
        <f>P200</f>
        <v>371</v>
      </c>
      <c r="Q199" s="38"/>
      <c r="R199" s="38"/>
      <c r="S199" s="38"/>
      <c r="T199" s="38"/>
      <c r="U199" s="38"/>
      <c r="V199" s="48"/>
      <c r="W199" s="51"/>
      <c r="X199" s="51"/>
    </row>
    <row r="200" ht="18.75" spans="1:24">
      <c r="A200" s="31"/>
      <c r="B200" s="29" t="s">
        <v>734</v>
      </c>
      <c r="C200" s="41"/>
      <c r="D200" s="43"/>
      <c r="E200" s="41"/>
      <c r="F200" s="41"/>
      <c r="G200" s="43"/>
      <c r="H200" s="41"/>
      <c r="I200" s="41"/>
      <c r="J200" s="41"/>
      <c r="K200" s="41"/>
      <c r="L200" s="38"/>
      <c r="M200" s="38"/>
      <c r="N200" s="38">
        <f>SUM(N201:N209)</f>
        <v>371</v>
      </c>
      <c r="O200" s="38">
        <f>SUM(O201:O209)</f>
        <v>371</v>
      </c>
      <c r="P200" s="38">
        <f>SUM(P201:P209)</f>
        <v>371</v>
      </c>
      <c r="Q200" s="38"/>
      <c r="R200" s="38"/>
      <c r="S200" s="38"/>
      <c r="T200" s="38"/>
      <c r="U200" s="38"/>
      <c r="V200" s="48"/>
      <c r="W200" s="51"/>
      <c r="X200" s="51"/>
    </row>
    <row r="201" ht="58" customHeight="1" spans="1:24">
      <c r="A201" s="40">
        <v>102</v>
      </c>
      <c r="B201" s="29"/>
      <c r="C201" s="41" t="s">
        <v>735</v>
      </c>
      <c r="D201" s="43" t="s">
        <v>736</v>
      </c>
      <c r="E201" s="41" t="s">
        <v>209</v>
      </c>
      <c r="F201" s="41" t="s">
        <v>363</v>
      </c>
      <c r="G201" s="43" t="s">
        <v>737</v>
      </c>
      <c r="H201" s="41" t="s">
        <v>738</v>
      </c>
      <c r="I201" s="41" t="s">
        <v>116</v>
      </c>
      <c r="J201" s="41" t="s">
        <v>366</v>
      </c>
      <c r="K201" s="44" t="s">
        <v>309</v>
      </c>
      <c r="L201" s="38">
        <v>18691661886</v>
      </c>
      <c r="M201" s="38" t="s">
        <v>120</v>
      </c>
      <c r="N201" s="38">
        <v>20</v>
      </c>
      <c r="O201" s="38">
        <v>20</v>
      </c>
      <c r="P201" s="38">
        <v>20</v>
      </c>
      <c r="Q201" s="38"/>
      <c r="R201" s="38"/>
      <c r="S201" s="38"/>
      <c r="T201" s="38"/>
      <c r="U201" s="38"/>
      <c r="V201" s="48"/>
      <c r="W201" s="29" t="s">
        <v>157</v>
      </c>
      <c r="X201" s="29"/>
    </row>
    <row r="202" ht="59" customHeight="1" spans="1:24">
      <c r="A202" s="40">
        <v>103</v>
      </c>
      <c r="B202" s="29"/>
      <c r="C202" s="41" t="s">
        <v>739</v>
      </c>
      <c r="D202" s="43" t="s">
        <v>740</v>
      </c>
      <c r="E202" s="41" t="s">
        <v>209</v>
      </c>
      <c r="F202" s="41" t="s">
        <v>741</v>
      </c>
      <c r="G202" s="43" t="s">
        <v>742</v>
      </c>
      <c r="H202" s="41" t="s">
        <v>738</v>
      </c>
      <c r="I202" s="41" t="s">
        <v>116</v>
      </c>
      <c r="J202" s="41" t="s">
        <v>117</v>
      </c>
      <c r="K202" s="44" t="s">
        <v>118</v>
      </c>
      <c r="L202" s="38" t="s">
        <v>119</v>
      </c>
      <c r="M202" s="38" t="s">
        <v>120</v>
      </c>
      <c r="N202" s="38">
        <v>25</v>
      </c>
      <c r="O202" s="38">
        <v>25</v>
      </c>
      <c r="P202" s="38">
        <v>25</v>
      </c>
      <c r="Q202" s="38"/>
      <c r="R202" s="38"/>
      <c r="S202" s="38"/>
      <c r="T202" s="38"/>
      <c r="U202" s="38"/>
      <c r="V202" s="48"/>
      <c r="W202" s="29" t="s">
        <v>157</v>
      </c>
      <c r="X202" s="29"/>
    </row>
    <row r="203" ht="54" customHeight="1" spans="1:24">
      <c r="A203" s="40">
        <v>104</v>
      </c>
      <c r="B203" s="29"/>
      <c r="C203" s="41" t="s">
        <v>743</v>
      </c>
      <c r="D203" s="43" t="s">
        <v>744</v>
      </c>
      <c r="E203" s="41" t="s">
        <v>209</v>
      </c>
      <c r="F203" s="41" t="s">
        <v>745</v>
      </c>
      <c r="G203" s="43" t="s">
        <v>737</v>
      </c>
      <c r="H203" s="41" t="s">
        <v>738</v>
      </c>
      <c r="I203" s="41" t="s">
        <v>116</v>
      </c>
      <c r="J203" s="41" t="s">
        <v>129</v>
      </c>
      <c r="K203" s="44" t="s">
        <v>130</v>
      </c>
      <c r="L203" s="38" t="s">
        <v>131</v>
      </c>
      <c r="M203" s="38" t="s">
        <v>120</v>
      </c>
      <c r="N203" s="38">
        <v>25</v>
      </c>
      <c r="O203" s="38">
        <v>25</v>
      </c>
      <c r="P203" s="38">
        <v>25</v>
      </c>
      <c r="Q203" s="38"/>
      <c r="R203" s="38"/>
      <c r="S203" s="38"/>
      <c r="T203" s="38"/>
      <c r="U203" s="38"/>
      <c r="V203" s="48"/>
      <c r="W203" s="29" t="s">
        <v>157</v>
      </c>
      <c r="X203" s="29"/>
    </row>
    <row r="204" ht="56" customHeight="1" spans="1:24">
      <c r="A204" s="40">
        <v>105</v>
      </c>
      <c r="B204" s="29"/>
      <c r="C204" s="41" t="s">
        <v>746</v>
      </c>
      <c r="D204" s="43" t="s">
        <v>747</v>
      </c>
      <c r="E204" s="41" t="s">
        <v>209</v>
      </c>
      <c r="F204" s="41" t="s">
        <v>748</v>
      </c>
      <c r="G204" s="43" t="s">
        <v>749</v>
      </c>
      <c r="H204" s="41" t="s">
        <v>738</v>
      </c>
      <c r="I204" s="41" t="s">
        <v>116</v>
      </c>
      <c r="J204" s="41" t="s">
        <v>138</v>
      </c>
      <c r="K204" s="44" t="s">
        <v>139</v>
      </c>
      <c r="L204" s="38" t="s">
        <v>140</v>
      </c>
      <c r="M204" s="38" t="s">
        <v>120</v>
      </c>
      <c r="N204" s="38">
        <v>22</v>
      </c>
      <c r="O204" s="38">
        <v>22</v>
      </c>
      <c r="P204" s="38">
        <v>22</v>
      </c>
      <c r="Q204" s="38"/>
      <c r="R204" s="38"/>
      <c r="S204" s="38"/>
      <c r="T204" s="38"/>
      <c r="U204" s="38"/>
      <c r="V204" s="48"/>
      <c r="W204" s="29" t="s">
        <v>157</v>
      </c>
      <c r="X204" s="29"/>
    </row>
    <row r="205" ht="56" customHeight="1" spans="1:24">
      <c r="A205" s="40">
        <v>106</v>
      </c>
      <c r="B205" s="29"/>
      <c r="C205" s="41" t="s">
        <v>750</v>
      </c>
      <c r="D205" s="43" t="s">
        <v>751</v>
      </c>
      <c r="E205" s="41" t="s">
        <v>209</v>
      </c>
      <c r="F205" s="41" t="s">
        <v>231</v>
      </c>
      <c r="G205" s="43" t="s">
        <v>752</v>
      </c>
      <c r="H205" s="41" t="s">
        <v>738</v>
      </c>
      <c r="I205" s="41" t="s">
        <v>116</v>
      </c>
      <c r="J205" s="41" t="s">
        <v>231</v>
      </c>
      <c r="K205" s="44" t="s">
        <v>232</v>
      </c>
      <c r="L205" s="38">
        <v>1829168001</v>
      </c>
      <c r="M205" s="38" t="s">
        <v>120</v>
      </c>
      <c r="N205" s="38">
        <v>21</v>
      </c>
      <c r="O205" s="38">
        <v>21</v>
      </c>
      <c r="P205" s="38">
        <v>21</v>
      </c>
      <c r="Q205" s="38"/>
      <c r="R205" s="38"/>
      <c r="S205" s="38"/>
      <c r="T205" s="38"/>
      <c r="U205" s="38"/>
      <c r="V205" s="48"/>
      <c r="W205" s="29" t="s">
        <v>157</v>
      </c>
      <c r="X205" s="29"/>
    </row>
    <row r="206" ht="60" customHeight="1" spans="1:24">
      <c r="A206" s="40">
        <v>107</v>
      </c>
      <c r="B206" s="29"/>
      <c r="C206" s="41" t="s">
        <v>753</v>
      </c>
      <c r="D206" s="47" t="s">
        <v>754</v>
      </c>
      <c r="E206" s="41" t="s">
        <v>209</v>
      </c>
      <c r="F206" s="41" t="s">
        <v>755</v>
      </c>
      <c r="G206" s="43" t="s">
        <v>756</v>
      </c>
      <c r="H206" s="41" t="s">
        <v>738</v>
      </c>
      <c r="I206" s="41" t="s">
        <v>116</v>
      </c>
      <c r="J206" s="41" t="s">
        <v>202</v>
      </c>
      <c r="K206" s="44" t="s">
        <v>203</v>
      </c>
      <c r="L206" s="38" t="s">
        <v>204</v>
      </c>
      <c r="M206" s="38" t="s">
        <v>120</v>
      </c>
      <c r="N206" s="38">
        <v>25</v>
      </c>
      <c r="O206" s="38">
        <v>25</v>
      </c>
      <c r="P206" s="38">
        <v>25</v>
      </c>
      <c r="Q206" s="38"/>
      <c r="R206" s="38"/>
      <c r="S206" s="38"/>
      <c r="T206" s="38"/>
      <c r="U206" s="38"/>
      <c r="V206" s="48"/>
      <c r="W206" s="29" t="s">
        <v>157</v>
      </c>
      <c r="X206" s="29"/>
    </row>
    <row r="207" ht="60" customHeight="1" spans="1:24">
      <c r="A207" s="40">
        <v>108</v>
      </c>
      <c r="B207" s="29"/>
      <c r="C207" s="41" t="s">
        <v>757</v>
      </c>
      <c r="D207" s="47" t="s">
        <v>758</v>
      </c>
      <c r="E207" s="41" t="s">
        <v>209</v>
      </c>
      <c r="F207" s="41" t="s">
        <v>759</v>
      </c>
      <c r="G207" s="43" t="s">
        <v>760</v>
      </c>
      <c r="H207" s="41" t="s">
        <v>738</v>
      </c>
      <c r="I207" s="41" t="s">
        <v>116</v>
      </c>
      <c r="J207" s="41" t="s">
        <v>276</v>
      </c>
      <c r="K207" s="44" t="s">
        <v>181</v>
      </c>
      <c r="L207" s="38">
        <v>15291600015</v>
      </c>
      <c r="M207" s="38" t="s">
        <v>120</v>
      </c>
      <c r="N207" s="38">
        <v>23</v>
      </c>
      <c r="O207" s="38">
        <v>23</v>
      </c>
      <c r="P207" s="38">
        <v>23</v>
      </c>
      <c r="Q207" s="38"/>
      <c r="R207" s="38"/>
      <c r="S207" s="38"/>
      <c r="T207" s="38"/>
      <c r="U207" s="38"/>
      <c r="V207" s="48"/>
      <c r="W207" s="29" t="s">
        <v>157</v>
      </c>
      <c r="X207" s="29"/>
    </row>
    <row r="208" ht="56" customHeight="1" spans="1:24">
      <c r="A208" s="40">
        <v>109</v>
      </c>
      <c r="B208" s="29"/>
      <c r="C208" s="41" t="s">
        <v>761</v>
      </c>
      <c r="D208" s="47" t="s">
        <v>762</v>
      </c>
      <c r="E208" s="41" t="s">
        <v>209</v>
      </c>
      <c r="F208" s="41" t="s">
        <v>763</v>
      </c>
      <c r="G208" s="43" t="s">
        <v>764</v>
      </c>
      <c r="H208" s="41" t="s">
        <v>738</v>
      </c>
      <c r="I208" s="41" t="s">
        <v>116</v>
      </c>
      <c r="J208" s="41" t="s">
        <v>217</v>
      </c>
      <c r="K208" s="44" t="s">
        <v>218</v>
      </c>
      <c r="L208" s="38">
        <v>15332521000</v>
      </c>
      <c r="M208" s="38" t="s">
        <v>120</v>
      </c>
      <c r="N208" s="38">
        <v>30</v>
      </c>
      <c r="O208" s="38">
        <v>30</v>
      </c>
      <c r="P208" s="38">
        <v>30</v>
      </c>
      <c r="Q208" s="38"/>
      <c r="R208" s="38"/>
      <c r="S208" s="38"/>
      <c r="T208" s="38"/>
      <c r="U208" s="38"/>
      <c r="V208" s="48"/>
      <c r="W208" s="29" t="s">
        <v>157</v>
      </c>
      <c r="X208" s="29"/>
    </row>
    <row r="209" ht="94" customHeight="1" spans="1:24">
      <c r="A209" s="40">
        <v>110</v>
      </c>
      <c r="B209" s="29"/>
      <c r="C209" s="41" t="s">
        <v>765</v>
      </c>
      <c r="D209" s="43" t="s">
        <v>766</v>
      </c>
      <c r="E209" s="41" t="s">
        <v>209</v>
      </c>
      <c r="F209" s="41" t="s">
        <v>417</v>
      </c>
      <c r="G209" s="43" t="s">
        <v>767</v>
      </c>
      <c r="H209" s="41" t="s">
        <v>738</v>
      </c>
      <c r="I209" s="41" t="s">
        <v>768</v>
      </c>
      <c r="J209" s="41" t="s">
        <v>116</v>
      </c>
      <c r="K209" s="44" t="s">
        <v>191</v>
      </c>
      <c r="L209" s="38">
        <v>13379166109</v>
      </c>
      <c r="M209" s="38" t="s">
        <v>120</v>
      </c>
      <c r="N209" s="38">
        <v>180</v>
      </c>
      <c r="O209" s="38">
        <v>180</v>
      </c>
      <c r="P209" s="38">
        <v>180</v>
      </c>
      <c r="Q209" s="38"/>
      <c r="R209" s="38"/>
      <c r="S209" s="38"/>
      <c r="T209" s="38"/>
      <c r="U209" s="38"/>
      <c r="V209" s="71"/>
      <c r="W209" s="29" t="s">
        <v>157</v>
      </c>
      <c r="X209" s="29"/>
    </row>
    <row r="210" ht="18.75" spans="1:24">
      <c r="A210" s="31"/>
      <c r="B210" s="29" t="s">
        <v>769</v>
      </c>
      <c r="C210" s="41"/>
      <c r="D210" s="43"/>
      <c r="E210" s="41"/>
      <c r="F210" s="41"/>
      <c r="G210" s="43"/>
      <c r="H210" s="41"/>
      <c r="I210" s="41"/>
      <c r="J210" s="41"/>
      <c r="K210" s="41"/>
      <c r="L210" s="38"/>
      <c r="M210" s="38"/>
      <c r="N210" s="38">
        <f>N211</f>
        <v>2291</v>
      </c>
      <c r="O210" s="38">
        <f t="shared" ref="O210:U210" si="15">O211</f>
        <v>1543</v>
      </c>
      <c r="P210" s="38">
        <f t="shared" si="15"/>
        <v>25</v>
      </c>
      <c r="Q210" s="38">
        <f t="shared" si="15"/>
        <v>0</v>
      </c>
      <c r="R210" s="38">
        <f t="shared" si="15"/>
        <v>50</v>
      </c>
      <c r="S210" s="38">
        <f t="shared" si="15"/>
        <v>320</v>
      </c>
      <c r="T210" s="38">
        <f t="shared" si="15"/>
        <v>1148</v>
      </c>
      <c r="U210" s="38">
        <f t="shared" si="15"/>
        <v>748</v>
      </c>
      <c r="V210" s="71"/>
      <c r="W210" s="51"/>
      <c r="X210" s="51"/>
    </row>
    <row r="211" ht="18.75" spans="1:24">
      <c r="A211" s="31"/>
      <c r="B211" s="29" t="s">
        <v>770</v>
      </c>
      <c r="C211" s="41"/>
      <c r="D211" s="43"/>
      <c r="E211" s="41"/>
      <c r="F211" s="41"/>
      <c r="G211" s="43"/>
      <c r="H211" s="41"/>
      <c r="I211" s="41"/>
      <c r="J211" s="41"/>
      <c r="K211" s="41"/>
      <c r="L211" s="38"/>
      <c r="M211" s="38"/>
      <c r="N211" s="38">
        <f>SUM(N212:N217)</f>
        <v>2291</v>
      </c>
      <c r="O211" s="38">
        <f t="shared" ref="O211:U211" si="16">SUM(O212:O217)</f>
        <v>1543</v>
      </c>
      <c r="P211" s="38">
        <f t="shared" si="16"/>
        <v>25</v>
      </c>
      <c r="Q211" s="38">
        <f t="shared" si="16"/>
        <v>0</v>
      </c>
      <c r="R211" s="38">
        <f t="shared" si="16"/>
        <v>50</v>
      </c>
      <c r="S211" s="38">
        <f t="shared" si="16"/>
        <v>320</v>
      </c>
      <c r="T211" s="38">
        <f t="shared" si="16"/>
        <v>1148</v>
      </c>
      <c r="U211" s="38">
        <f t="shared" si="16"/>
        <v>748</v>
      </c>
      <c r="V211" s="71"/>
      <c r="W211" s="51"/>
      <c r="X211" s="51"/>
    </row>
    <row r="212" ht="57" customHeight="1" spans="1:24">
      <c r="A212" s="40">
        <v>111</v>
      </c>
      <c r="B212" s="29"/>
      <c r="C212" s="41" t="s">
        <v>771</v>
      </c>
      <c r="D212" s="47" t="s">
        <v>772</v>
      </c>
      <c r="E212" s="41" t="s">
        <v>209</v>
      </c>
      <c r="F212" s="44" t="s">
        <v>417</v>
      </c>
      <c r="G212" s="47" t="s">
        <v>773</v>
      </c>
      <c r="H212" s="41" t="s">
        <v>238</v>
      </c>
      <c r="I212" s="41" t="s">
        <v>260</v>
      </c>
      <c r="J212" s="44" t="s">
        <v>494</v>
      </c>
      <c r="K212" s="44" t="s">
        <v>495</v>
      </c>
      <c r="L212" s="38">
        <v>15929590605</v>
      </c>
      <c r="M212" s="38" t="s">
        <v>120</v>
      </c>
      <c r="N212" s="38">
        <v>50</v>
      </c>
      <c r="O212" s="38">
        <v>50</v>
      </c>
      <c r="P212" s="38"/>
      <c r="Q212" s="38"/>
      <c r="R212" s="38">
        <v>50</v>
      </c>
      <c r="S212" s="38"/>
      <c r="T212" s="38"/>
      <c r="U212" s="38"/>
      <c r="V212" s="71"/>
      <c r="W212" s="48" t="s">
        <v>122</v>
      </c>
      <c r="X212" s="38"/>
    </row>
    <row r="213" ht="148" customHeight="1" spans="1:24">
      <c r="A213" s="40">
        <v>112</v>
      </c>
      <c r="B213" s="48"/>
      <c r="C213" s="41" t="s">
        <v>774</v>
      </c>
      <c r="D213" s="43" t="s">
        <v>775</v>
      </c>
      <c r="E213" s="41" t="s">
        <v>197</v>
      </c>
      <c r="F213" s="41" t="s">
        <v>776</v>
      </c>
      <c r="G213" s="43" t="s">
        <v>777</v>
      </c>
      <c r="H213" s="41" t="s">
        <v>778</v>
      </c>
      <c r="I213" s="41" t="s">
        <v>116</v>
      </c>
      <c r="J213" s="41" t="s">
        <v>217</v>
      </c>
      <c r="K213" s="44" t="s">
        <v>218</v>
      </c>
      <c r="L213" s="48">
        <v>15332521000</v>
      </c>
      <c r="M213" s="48" t="s">
        <v>120</v>
      </c>
      <c r="N213" s="38">
        <v>25</v>
      </c>
      <c r="O213" s="38">
        <v>25</v>
      </c>
      <c r="P213" s="48">
        <v>25</v>
      </c>
      <c r="Q213" s="48"/>
      <c r="R213" s="48"/>
      <c r="S213" s="48"/>
      <c r="T213" s="48"/>
      <c r="U213" s="48"/>
      <c r="V213" s="48"/>
      <c r="W213" s="38" t="s">
        <v>475</v>
      </c>
      <c r="X213" s="38"/>
    </row>
    <row r="214" ht="93" customHeight="1" spans="1:24">
      <c r="A214" s="40">
        <v>113</v>
      </c>
      <c r="B214" s="85"/>
      <c r="C214" s="44" t="s">
        <v>779</v>
      </c>
      <c r="D214" s="47" t="s">
        <v>780</v>
      </c>
      <c r="E214" s="41" t="s">
        <v>209</v>
      </c>
      <c r="F214" s="41" t="s">
        <v>198</v>
      </c>
      <c r="G214" s="47" t="s">
        <v>781</v>
      </c>
      <c r="H214" s="41" t="s">
        <v>782</v>
      </c>
      <c r="I214" s="41" t="s">
        <v>500</v>
      </c>
      <c r="J214" s="41" t="s">
        <v>202</v>
      </c>
      <c r="K214" s="44" t="s">
        <v>203</v>
      </c>
      <c r="L214" s="38" t="s">
        <v>204</v>
      </c>
      <c r="M214" s="38" t="s">
        <v>120</v>
      </c>
      <c r="N214" s="38">
        <v>200</v>
      </c>
      <c r="O214" s="38">
        <v>200</v>
      </c>
      <c r="P214" s="38"/>
      <c r="Q214" s="38"/>
      <c r="R214" s="38"/>
      <c r="S214" s="38">
        <v>170</v>
      </c>
      <c r="T214" s="38">
        <v>30</v>
      </c>
      <c r="U214" s="38"/>
      <c r="V214" s="86"/>
      <c r="W214" s="48" t="s">
        <v>783</v>
      </c>
      <c r="X214" s="48"/>
    </row>
    <row r="215" ht="94" customHeight="1" spans="1:24">
      <c r="A215" s="40">
        <v>114</v>
      </c>
      <c r="B215" s="29"/>
      <c r="C215" s="44" t="s">
        <v>784</v>
      </c>
      <c r="D215" s="47" t="s">
        <v>785</v>
      </c>
      <c r="E215" s="41" t="s">
        <v>209</v>
      </c>
      <c r="F215" s="44" t="s">
        <v>786</v>
      </c>
      <c r="G215" s="47" t="s">
        <v>787</v>
      </c>
      <c r="H215" s="41" t="s">
        <v>782</v>
      </c>
      <c r="I215" s="41" t="s">
        <v>500</v>
      </c>
      <c r="J215" s="41" t="s">
        <v>276</v>
      </c>
      <c r="K215" s="44" t="s">
        <v>181</v>
      </c>
      <c r="L215" s="38">
        <v>15291600015</v>
      </c>
      <c r="M215" s="38" t="s">
        <v>120</v>
      </c>
      <c r="N215" s="38">
        <v>168</v>
      </c>
      <c r="O215" s="38">
        <v>168</v>
      </c>
      <c r="P215" s="38"/>
      <c r="Q215" s="38"/>
      <c r="R215" s="38"/>
      <c r="S215" s="38">
        <v>150</v>
      </c>
      <c r="T215" s="38">
        <v>18</v>
      </c>
      <c r="U215" s="38"/>
      <c r="V215" s="48"/>
      <c r="W215" s="48" t="s">
        <v>783</v>
      </c>
      <c r="X215" s="29"/>
    </row>
    <row r="216" ht="107" customHeight="1" spans="1:24">
      <c r="A216" s="40">
        <v>115</v>
      </c>
      <c r="B216" s="29"/>
      <c r="C216" s="41" t="s">
        <v>788</v>
      </c>
      <c r="D216" s="43" t="s">
        <v>789</v>
      </c>
      <c r="E216" s="41" t="s">
        <v>209</v>
      </c>
      <c r="F216" s="41" t="s">
        <v>790</v>
      </c>
      <c r="G216" s="43" t="s">
        <v>791</v>
      </c>
      <c r="H216" s="41" t="s">
        <v>238</v>
      </c>
      <c r="I216" s="41" t="s">
        <v>260</v>
      </c>
      <c r="J216" s="41" t="s">
        <v>202</v>
      </c>
      <c r="K216" s="44" t="s">
        <v>203</v>
      </c>
      <c r="L216" s="38" t="s">
        <v>204</v>
      </c>
      <c r="M216" s="38" t="s">
        <v>120</v>
      </c>
      <c r="N216" s="38">
        <v>848</v>
      </c>
      <c r="O216" s="38">
        <v>500</v>
      </c>
      <c r="P216" s="38"/>
      <c r="Q216" s="38"/>
      <c r="R216" s="38"/>
      <c r="S216" s="38"/>
      <c r="T216" s="38">
        <v>500</v>
      </c>
      <c r="U216" s="38">
        <v>348</v>
      </c>
      <c r="V216" s="38"/>
      <c r="W216" s="29"/>
      <c r="X216" s="49" t="s">
        <v>792</v>
      </c>
    </row>
    <row r="217" ht="107" customHeight="1" spans="1:24">
      <c r="A217" s="40">
        <v>116</v>
      </c>
      <c r="B217" s="29"/>
      <c r="C217" s="41" t="s">
        <v>793</v>
      </c>
      <c r="D217" s="43" t="s">
        <v>794</v>
      </c>
      <c r="E217" s="41" t="s">
        <v>209</v>
      </c>
      <c r="F217" s="41" t="s">
        <v>795</v>
      </c>
      <c r="G217" s="43" t="s">
        <v>796</v>
      </c>
      <c r="H217" s="41" t="s">
        <v>238</v>
      </c>
      <c r="I217" s="41" t="s">
        <v>260</v>
      </c>
      <c r="J217" s="41" t="s">
        <v>202</v>
      </c>
      <c r="K217" s="44" t="s">
        <v>203</v>
      </c>
      <c r="L217" s="38" t="s">
        <v>204</v>
      </c>
      <c r="M217" s="38" t="s">
        <v>120</v>
      </c>
      <c r="N217" s="38">
        <v>1000</v>
      </c>
      <c r="O217" s="38">
        <v>600</v>
      </c>
      <c r="P217" s="38"/>
      <c r="Q217" s="38"/>
      <c r="R217" s="38"/>
      <c r="S217" s="38"/>
      <c r="T217" s="38">
        <v>600</v>
      </c>
      <c r="U217" s="38">
        <v>400</v>
      </c>
      <c r="V217" s="38"/>
      <c r="W217" s="29"/>
      <c r="X217" s="49" t="s">
        <v>792</v>
      </c>
    </row>
  </sheetData>
  <autoFilter xmlns:etc="http://www.wps.cn/officeDocument/2017/etCustomData" ref="A1:X217" etc:filterBottomFollowUsedRange="0">
    <extLst/>
  </autoFilter>
  <mergeCells count="24">
    <mergeCell ref="A1:B1"/>
    <mergeCell ref="C1:D1"/>
    <mergeCell ref="A2:X2"/>
    <mergeCell ref="N3:U3"/>
    <mergeCell ref="P4:T4"/>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U4:U5"/>
    <mergeCell ref="V3:V5"/>
    <mergeCell ref="W3:W5"/>
    <mergeCell ref="X3:X5"/>
  </mergeCells>
  <printOptions horizontalCentered="1"/>
  <pageMargins left="0.354166666666667" right="0.354166666666667" top="0.786805555555556" bottom="0.590277777777778" header="0.511805555555556" footer="0.511805555555556"/>
  <pageSetup paperSize="8" scale="50" fitToHeight="0" orientation="landscape" useFirstPageNumber="1" horizontalDpi="600"/>
  <headerFooter>
    <oddFooter>&amp;C&amp;14— &amp;P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797</v>
      </c>
      <c r="C2" s="4" t="s">
        <v>798</v>
      </c>
      <c r="D2" s="3" t="s">
        <v>799</v>
      </c>
      <c r="E2" s="3" t="s">
        <v>800</v>
      </c>
      <c r="F2" s="3" t="s">
        <v>801</v>
      </c>
      <c r="G2" s="3" t="s">
        <v>802</v>
      </c>
      <c r="H2" s="3" t="s">
        <v>803</v>
      </c>
      <c r="I2" s="3" t="s">
        <v>804</v>
      </c>
      <c r="J2" s="3" t="s">
        <v>805</v>
      </c>
      <c r="K2" s="3" t="s">
        <v>806</v>
      </c>
      <c r="L2" s="3" t="s">
        <v>807</v>
      </c>
      <c r="M2" s="3" t="s">
        <v>808</v>
      </c>
      <c r="N2" s="3" t="s">
        <v>75</v>
      </c>
    </row>
    <row r="3" ht="59.1" customHeight="1" spans="1:14">
      <c r="A3" s="5" t="s">
        <v>809</v>
      </c>
      <c r="B3" s="3" t="s">
        <v>810</v>
      </c>
      <c r="C3" s="3" t="s">
        <v>811</v>
      </c>
      <c r="D3" s="3" t="s">
        <v>812</v>
      </c>
      <c r="E3" s="3" t="s">
        <v>800</v>
      </c>
      <c r="F3" s="3" t="s">
        <v>813</v>
      </c>
      <c r="G3" s="3" t="s">
        <v>814</v>
      </c>
      <c r="H3" s="4" t="s">
        <v>803</v>
      </c>
      <c r="I3" s="4" t="s">
        <v>815</v>
      </c>
      <c r="J3" s="3" t="s">
        <v>816</v>
      </c>
      <c r="K3" s="3" t="s">
        <v>817</v>
      </c>
      <c r="L3" s="3" t="s">
        <v>818</v>
      </c>
      <c r="M3" s="3" t="s">
        <v>819</v>
      </c>
      <c r="N3" s="3" t="s">
        <v>75</v>
      </c>
    </row>
    <row r="4" ht="59.1" customHeight="1" spans="1:14">
      <c r="A4" s="6"/>
      <c r="B4" s="3" t="s">
        <v>820</v>
      </c>
      <c r="C4" s="3" t="s">
        <v>821</v>
      </c>
      <c r="D4" s="3" t="s">
        <v>822</v>
      </c>
      <c r="E4" s="3"/>
      <c r="F4" s="3" t="s">
        <v>823</v>
      </c>
      <c r="G4" s="3" t="s">
        <v>824</v>
      </c>
      <c r="H4" s="3"/>
      <c r="I4" s="4" t="s">
        <v>825</v>
      </c>
      <c r="J4" s="3" t="s">
        <v>826</v>
      </c>
      <c r="K4" s="3" t="s">
        <v>827</v>
      </c>
      <c r="L4" s="3" t="s">
        <v>828</v>
      </c>
      <c r="M4" s="3" t="s">
        <v>829</v>
      </c>
      <c r="N4" s="3"/>
    </row>
    <row r="5" ht="59.1" customHeight="1" spans="1:14">
      <c r="A5" s="6"/>
      <c r="B5" s="3" t="s">
        <v>830</v>
      </c>
      <c r="C5" s="3" t="s">
        <v>831</v>
      </c>
      <c r="D5" s="3"/>
      <c r="E5" s="3"/>
      <c r="F5" s="3" t="s">
        <v>832</v>
      </c>
      <c r="G5" s="3" t="s">
        <v>833</v>
      </c>
      <c r="H5" s="3"/>
      <c r="I5" s="3" t="s">
        <v>834</v>
      </c>
      <c r="J5" s="3" t="s">
        <v>835</v>
      </c>
      <c r="K5" s="3" t="s">
        <v>836</v>
      </c>
      <c r="L5" s="3" t="s">
        <v>837</v>
      </c>
      <c r="M5" s="3" t="s">
        <v>838</v>
      </c>
      <c r="N5" s="3"/>
    </row>
    <row r="6" ht="59.1" customHeight="1" spans="1:14">
      <c r="A6" s="6"/>
      <c r="B6" s="3" t="s">
        <v>839</v>
      </c>
      <c r="C6" s="3" t="s">
        <v>840</v>
      </c>
      <c r="D6" s="3"/>
      <c r="E6" s="3"/>
      <c r="F6" s="3" t="s">
        <v>841</v>
      </c>
      <c r="G6" s="3" t="s">
        <v>842</v>
      </c>
      <c r="H6" s="3"/>
      <c r="I6" s="4" t="s">
        <v>843</v>
      </c>
      <c r="J6" s="3"/>
      <c r="K6" s="3" t="s">
        <v>844</v>
      </c>
      <c r="L6" s="3" t="s">
        <v>845</v>
      </c>
      <c r="M6" s="3" t="s">
        <v>846</v>
      </c>
      <c r="N6" s="3"/>
    </row>
    <row r="7" ht="59.1" customHeight="1" spans="1:14">
      <c r="A7" s="6"/>
      <c r="B7" s="3" t="s">
        <v>77</v>
      </c>
      <c r="C7" s="3"/>
      <c r="D7" s="3"/>
      <c r="E7" s="3"/>
      <c r="F7" s="3"/>
      <c r="G7" s="3" t="s">
        <v>847</v>
      </c>
      <c r="H7" s="3"/>
      <c r="I7" s="3" t="s">
        <v>77</v>
      </c>
      <c r="J7" s="3"/>
      <c r="K7" s="3" t="s">
        <v>848</v>
      </c>
      <c r="L7" s="3" t="s">
        <v>849</v>
      </c>
      <c r="M7" s="3"/>
      <c r="N7" s="3"/>
    </row>
    <row r="8" ht="59.1" customHeight="1" spans="1:14">
      <c r="A8" s="7"/>
      <c r="B8" s="3"/>
      <c r="C8" s="3"/>
      <c r="D8" s="3"/>
      <c r="E8" s="3"/>
      <c r="F8" s="3"/>
      <c r="G8" s="3" t="s">
        <v>850</v>
      </c>
      <c r="H8" s="3"/>
      <c r="I8" s="3"/>
      <c r="J8" s="3"/>
      <c r="K8" s="3"/>
      <c r="L8" s="3" t="s">
        <v>77</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田园牧歌</cp:lastModifiedBy>
  <dcterms:created xsi:type="dcterms:W3CDTF">2019-07-15T01:46:00Z</dcterms:created>
  <cp:lastPrinted>2023-08-08T01:46:00Z</cp:lastPrinted>
  <dcterms:modified xsi:type="dcterms:W3CDTF">2025-12-22T03:41:46Z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75434102E5E0430AB0FB0CC3A550A24B_13</vt:lpwstr>
  </property>
  <property fmtid="{D5CDD505-2E9C-101B-9397-08002B2CF9AE}" pid="4" name="CalculationRule">
    <vt:i4>0</vt:i4>
  </property>
</Properties>
</file>