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0"/>
  </bookViews>
  <sheets>
    <sheet name="创业汇总表" sheetId="3" r:id="rId1"/>
    <sheet name="培训合格学员名单汇总" sheetId="2" state="hidden" r:id="rId2"/>
    <sheet name="Sheet1" sheetId="4" state="hidden" r:id="rId3"/>
    <sheet name="焊工" sheetId="5" state="hidden" r:id="rId4"/>
    <sheet name="创业培训总6期" sheetId="6" state="hidden" r:id="rId5"/>
    <sheet name="创业一期" sheetId="7" r:id="rId6"/>
    <sheet name="第二期" sheetId="11" r:id="rId7"/>
    <sheet name="创业3期" sheetId="8" r:id="rId8"/>
    <sheet name="创业4期" sheetId="9" r:id="rId9"/>
    <sheet name="五期" sheetId="12" r:id="rId10"/>
    <sheet name="创业6期" sheetId="10" r:id="rId11"/>
  </sheets>
  <definedNames>
    <definedName name="_xlnm._FilterDatabase" localSheetId="1" hidden="1">培训合格学员名单汇总!$2:$456</definedName>
    <definedName name="_xlnm._FilterDatabase" localSheetId="4" hidden="1">创业培训总6期!$A:$R</definedName>
    <definedName name="_xlnm._FilterDatabase" localSheetId="0" hidden="1">创业汇总表!#REF!</definedName>
    <definedName name="_xlnm.Print_Titles" localSheetId="3">焊工!$1:$3</definedName>
    <definedName name="_xlnm.Print_Titles" localSheetId="5">创业一期!$1:$3</definedName>
    <definedName name="_xlnm.Print_Titles" localSheetId="10">创业6期!$1:$3</definedName>
    <definedName name="_xlnm.Print_Area" localSheetId="10">创业6期!$A$1:$R$29</definedName>
    <definedName name="_xlnm.Print_Area" localSheetId="5">创业一期!$A$1:$R$29</definedName>
    <definedName name="_xlnm.Print_Titles" localSheetId="7">创业3期!$1:$3</definedName>
    <definedName name="_xlnm.Print_Titles" localSheetId="8">创业4期!$1:$3</definedName>
    <definedName name="_xlnm.Print_Area" localSheetId="8">创业4期!$H$1:$R$29</definedName>
    <definedName name="_xlnm._FilterDatabase" localSheetId="10" hidden="1">创业6期!$A$3:$R$3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<sst xmlns="http://schemas.openxmlformats.org/spreadsheetml/2006/main" count="8269" uniqueCount="1403">
  <si>
    <t>留坝县就业创业服务中心2024年SYB创业培训补贴情况汇总表</t>
  </si>
  <si>
    <t>序号</t>
  </si>
  <si>
    <t>培训地点</t>
  </si>
  <si>
    <t>班次</t>
  </si>
  <si>
    <t>申报补贴人数</t>
  </si>
  <si>
    <t>符合补贴人数</t>
  </si>
  <si>
    <t>补贴标准
（元/人）</t>
  </si>
  <si>
    <t>培训补贴资金</t>
  </si>
  <si>
    <t>申报享受交通和生活补贴
人数</t>
  </si>
  <si>
    <t>符合享受交通和生活补贴
人数</t>
  </si>
  <si>
    <t>交通和生活补贴资金</t>
  </si>
  <si>
    <t>补贴资金
合计</t>
  </si>
  <si>
    <t>补贴资金合计（元）</t>
  </si>
  <si>
    <t>江口镇河西社区</t>
  </si>
  <si>
    <t>第一期</t>
  </si>
  <si>
    <t>就创中心五楼培训室</t>
  </si>
  <si>
    <t>第二期</t>
  </si>
  <si>
    <t>其中已办营业执照</t>
  </si>
  <si>
    <t>第二期小计</t>
  </si>
  <si>
    <t>马道镇马道街社区</t>
  </si>
  <si>
    <t>第三期</t>
  </si>
  <si>
    <t>武关驿镇松树坝村委会</t>
  </si>
  <si>
    <t>第四期</t>
  </si>
  <si>
    <t>第五期</t>
  </si>
  <si>
    <t>第六期</t>
  </si>
  <si>
    <t>合计</t>
  </si>
  <si>
    <t>共六期</t>
  </si>
  <si>
    <t>留坝县2024年职业技能培训参训人员汇总表</t>
  </si>
  <si>
    <t>培训班次</t>
  </si>
  <si>
    <t>培训机构</t>
  </si>
  <si>
    <t>专业工种</t>
  </si>
  <si>
    <t>培训
课时</t>
  </si>
  <si>
    <t>培训补贴
标准
（元）</t>
  </si>
  <si>
    <t>生活交通补贴（元）</t>
  </si>
  <si>
    <t>学号</t>
  </si>
  <si>
    <t>姓名</t>
  </si>
  <si>
    <t>性别</t>
  </si>
  <si>
    <t>年龄</t>
  </si>
  <si>
    <t>身份证号码</t>
  </si>
  <si>
    <t>家庭住址</t>
  </si>
  <si>
    <t>联系电话</t>
  </si>
  <si>
    <t>人员分类</t>
  </si>
  <si>
    <t>起止时间</t>
  </si>
  <si>
    <t>一期一班</t>
  </si>
  <si>
    <t>汉中中南技能培训学校</t>
  </si>
  <si>
    <t>中式烹调师</t>
  </si>
  <si>
    <t>/</t>
  </si>
  <si>
    <t>谢建芬</t>
  </si>
  <si>
    <t>女</t>
  </si>
  <si>
    <t>612329198305150220</t>
  </si>
  <si>
    <t>玉皇庙镇玉皇庙村二组</t>
  </si>
  <si>
    <t>15319329151</t>
  </si>
  <si>
    <t>农村转移就业劳动力</t>
  </si>
  <si>
    <t>2024.1.12-2.1</t>
  </si>
  <si>
    <t>玉皇庙镇玉皇庙村委会</t>
  </si>
  <si>
    <t>高文翠</t>
  </si>
  <si>
    <t>612329198005222827</t>
  </si>
  <si>
    <t>玉皇庙镇玉皇庙村五组</t>
  </si>
  <si>
    <t>17762167134</t>
  </si>
  <si>
    <t>余建明</t>
  </si>
  <si>
    <t>男</t>
  </si>
  <si>
    <t>612329197208192811</t>
  </si>
  <si>
    <t>玉皇庙镇居民组</t>
  </si>
  <si>
    <t>城镇登记失业人员</t>
  </si>
  <si>
    <t>杨本辉</t>
  </si>
  <si>
    <t>612329198403042813</t>
  </si>
  <si>
    <t>玉皇庙镇娘娘庙村一组</t>
  </si>
  <si>
    <t>18191696521</t>
  </si>
  <si>
    <t>肖儒歌</t>
  </si>
  <si>
    <t>612329199407062816</t>
  </si>
  <si>
    <t>18391601005</t>
  </si>
  <si>
    <t>杨艳梅</t>
  </si>
  <si>
    <t>612329197703122829</t>
  </si>
  <si>
    <t xml:space="preserve">玉皇庙镇大树坝村二组 </t>
  </si>
  <si>
    <t>15719168070</t>
  </si>
  <si>
    <t>张惠</t>
  </si>
  <si>
    <t>612329199305200261</t>
  </si>
  <si>
    <t>江口镇漩滩村二组</t>
  </si>
  <si>
    <t>15829869986</t>
  </si>
  <si>
    <t>杨翠英</t>
  </si>
  <si>
    <t>612329197510192820</t>
  </si>
  <si>
    <t xml:space="preserve">玉皇庙镇大树坝村一组 </t>
  </si>
  <si>
    <t>17730778954</t>
  </si>
  <si>
    <t>脱贫劳动力</t>
  </si>
  <si>
    <t>马凤军</t>
  </si>
  <si>
    <t>612329196804252812</t>
  </si>
  <si>
    <t>玉皇庙镇石窑坝村五组</t>
  </si>
  <si>
    <t>13004473576</t>
  </si>
  <si>
    <t>梁正翠</t>
  </si>
  <si>
    <t>612329197406012826</t>
  </si>
  <si>
    <t>玉皇庙镇石窑坝村一组</t>
  </si>
  <si>
    <t>15319389139</t>
  </si>
  <si>
    <t>梁正军</t>
  </si>
  <si>
    <t>612329197207172819</t>
  </si>
  <si>
    <t>玉皇庙镇玉皇庙村一组</t>
  </si>
  <si>
    <t>13379363053</t>
  </si>
  <si>
    <t>余敏</t>
  </si>
  <si>
    <t>612329198501142826</t>
  </si>
  <si>
    <t>15319325486</t>
  </si>
  <si>
    <t>高健</t>
  </si>
  <si>
    <t>612329199303042810</t>
  </si>
  <si>
    <t>玉皇庙镇娘娘庙村三组</t>
  </si>
  <si>
    <t>15353841058</t>
  </si>
  <si>
    <t>徐超</t>
  </si>
  <si>
    <t>612329199003202835</t>
  </si>
  <si>
    <t>玉皇庙镇晏家坟村二组</t>
  </si>
  <si>
    <t>13321152123</t>
  </si>
  <si>
    <t>孙洪明</t>
  </si>
  <si>
    <t>612329197106130054</t>
  </si>
  <si>
    <t>紫街办紫柏路89附706号</t>
  </si>
  <si>
    <t>19992781139</t>
  </si>
  <si>
    <t>李翠雅</t>
  </si>
  <si>
    <t>612329197109112820</t>
  </si>
  <si>
    <t>玉皇庙镇石窑坝村二组</t>
  </si>
  <si>
    <t>17398697049</t>
  </si>
  <si>
    <t>贾光志</t>
  </si>
  <si>
    <t>612329197003162838</t>
  </si>
  <si>
    <t>玉皇庙镇黄泥堡村三组</t>
  </si>
  <si>
    <t>马远洋</t>
  </si>
  <si>
    <t>612329198912232818</t>
  </si>
  <si>
    <t>18291628125</t>
  </si>
  <si>
    <t>肖博昊</t>
  </si>
  <si>
    <t>612329199211102812</t>
  </si>
  <si>
    <t>17719710866</t>
  </si>
  <si>
    <t>王银平</t>
  </si>
  <si>
    <t>612329198308082825</t>
  </si>
  <si>
    <t>13571688498</t>
  </si>
  <si>
    <t>徐登平</t>
  </si>
  <si>
    <t>612329196702082410</t>
  </si>
  <si>
    <t>18142357303</t>
  </si>
  <si>
    <t>何香进</t>
  </si>
  <si>
    <t>612329197112182811</t>
  </si>
  <si>
    <t>玉皇庙镇玉皇庙村四组</t>
  </si>
  <si>
    <t>15859268224</t>
  </si>
  <si>
    <t>刘秀芳</t>
  </si>
  <si>
    <t>612329196503052825</t>
  </si>
  <si>
    <t>玉皇庙镇石窑坝村四组</t>
  </si>
  <si>
    <t>18992685646</t>
  </si>
  <si>
    <t>孙芳林</t>
  </si>
  <si>
    <t>612329197006192813</t>
  </si>
  <si>
    <t>玉皇庙镇两河口村四组</t>
  </si>
  <si>
    <t>13474326962</t>
  </si>
  <si>
    <t>郎顺梅</t>
  </si>
  <si>
    <t>612329197901012823</t>
  </si>
  <si>
    <t>玉皇庙镇关房子村五组</t>
  </si>
  <si>
    <t>15191921926</t>
  </si>
  <si>
    <t>杨宜生</t>
  </si>
  <si>
    <t>612329196805072813</t>
  </si>
  <si>
    <t>13509165929</t>
  </si>
  <si>
    <t>张翠莲</t>
  </si>
  <si>
    <t>612329197803102868</t>
  </si>
  <si>
    <t>13335369380</t>
  </si>
  <si>
    <t>王国英</t>
  </si>
  <si>
    <t>612329198003202822</t>
  </si>
  <si>
    <t>玉皇庙镇黄泥堡村四组</t>
  </si>
  <si>
    <t>18149151301</t>
  </si>
  <si>
    <t>文焕琴</t>
  </si>
  <si>
    <t>612329197606072823</t>
  </si>
  <si>
    <t>玉皇庙镇玉皇庙村三组</t>
  </si>
  <si>
    <t>15353849255</t>
  </si>
  <si>
    <t>杨勇</t>
  </si>
  <si>
    <t>612329196701012816</t>
  </si>
  <si>
    <t>玉皇庙镇娘娘庙村五组</t>
  </si>
  <si>
    <t>15991069742</t>
  </si>
  <si>
    <t>安桂芳</t>
  </si>
  <si>
    <t>612329197705242824</t>
  </si>
  <si>
    <t>13992620327</t>
  </si>
  <si>
    <t>刘国芬</t>
  </si>
  <si>
    <t>612329197804292421</t>
  </si>
  <si>
    <t>玉皇庙镇晏家坟村三组</t>
  </si>
  <si>
    <t>17730757098</t>
  </si>
  <si>
    <t>杨登芳</t>
  </si>
  <si>
    <t>612329197502202822</t>
  </si>
  <si>
    <t>曹明晏</t>
  </si>
  <si>
    <t>610330197409023823</t>
  </si>
  <si>
    <t>17719712697</t>
  </si>
  <si>
    <t>邹广艳</t>
  </si>
  <si>
    <t>612329199006102821</t>
  </si>
  <si>
    <t>19945321781</t>
  </si>
  <si>
    <t>王转勤</t>
  </si>
  <si>
    <t>522125197710192827</t>
  </si>
  <si>
    <t>18291693398</t>
  </si>
  <si>
    <t>徐杰</t>
  </si>
  <si>
    <t>612321199410280813</t>
  </si>
  <si>
    <t>17398690212</t>
  </si>
  <si>
    <t>谭春妮</t>
  </si>
  <si>
    <t>612329198005262829</t>
  </si>
  <si>
    <t>江口镇青岗坪村五组</t>
  </si>
  <si>
    <t>18391601290</t>
  </si>
  <si>
    <t>贺阶逢</t>
  </si>
  <si>
    <t>612329197406022813</t>
  </si>
  <si>
    <t>玉皇庙镇石窖坝村一组</t>
  </si>
  <si>
    <t>19991397268</t>
  </si>
  <si>
    <r>
      <rPr>
        <sz val="9"/>
        <rFont val="宋体"/>
        <charset val="134"/>
      </rPr>
      <t>脱贫劳动力</t>
    </r>
    <r>
      <rPr>
        <sz val="9"/>
        <rFont val="Courier New"/>
        <charset val="134"/>
      </rPr>
      <t xml:space="preserve">
</t>
    </r>
    <r>
      <rPr>
        <sz val="9"/>
        <rFont val="宋体"/>
        <charset val="134"/>
      </rPr>
      <t>突发严重困难户</t>
    </r>
  </si>
  <si>
    <t>简宗琴</t>
  </si>
  <si>
    <t>61232919800229282X</t>
  </si>
  <si>
    <t>19992658226</t>
  </si>
  <si>
    <t>李鑫</t>
  </si>
  <si>
    <t>612329199502282817</t>
  </si>
  <si>
    <t>15709161661</t>
  </si>
  <si>
    <t>王建亮</t>
  </si>
  <si>
    <t>61033119760506061X</t>
  </si>
  <si>
    <t>15891346376</t>
  </si>
  <si>
    <t>田晓梅</t>
  </si>
  <si>
    <t>612329197402172822</t>
  </si>
  <si>
    <t>玉皇庙镇黄泥堡村六组</t>
  </si>
  <si>
    <t>17792191362</t>
  </si>
  <si>
    <t>李娟娟</t>
  </si>
  <si>
    <t>610425199401142020</t>
  </si>
  <si>
    <t>15196877193</t>
  </si>
  <si>
    <t>王显毅</t>
  </si>
  <si>
    <t>612329198911232816</t>
  </si>
  <si>
    <t>15877479037</t>
  </si>
  <si>
    <t>陈忠粉</t>
  </si>
  <si>
    <t>612329198701212825</t>
  </si>
  <si>
    <t>18891622725</t>
  </si>
  <si>
    <t>王丽</t>
  </si>
  <si>
    <t>612329198904073423</t>
  </si>
  <si>
    <t>13669166745</t>
  </si>
  <si>
    <t>熊华</t>
  </si>
  <si>
    <t>612329197802072820</t>
  </si>
  <si>
    <t>17709167132</t>
  </si>
  <si>
    <t>周富春</t>
  </si>
  <si>
    <t>610331197904090720</t>
  </si>
  <si>
    <t>15229469040</t>
  </si>
  <si>
    <t>刘禄惠</t>
  </si>
  <si>
    <t>612329197704050222</t>
  </si>
  <si>
    <t>江口镇江口村二组</t>
  </si>
  <si>
    <t>18291693469</t>
  </si>
  <si>
    <t>留坝县就业创业服务中心</t>
  </si>
  <si>
    <t>SYB创业培训</t>
  </si>
  <si>
    <t>王姣培</t>
  </si>
  <si>
    <t>410422199303073328</t>
  </si>
  <si>
    <t>江口镇河西社区二组</t>
  </si>
  <si>
    <t>15719261701</t>
  </si>
  <si>
    <t>2024.2.21-2.28</t>
  </si>
  <si>
    <t>张宏</t>
  </si>
  <si>
    <t>612329198110110210</t>
  </si>
  <si>
    <t>江口镇锅厂村</t>
  </si>
  <si>
    <t>杨涛</t>
  </si>
  <si>
    <t>612329197912230033</t>
  </si>
  <si>
    <t>17729068988</t>
  </si>
  <si>
    <t>袁永安</t>
  </si>
  <si>
    <t>612329197505200216</t>
  </si>
  <si>
    <t>江口镇河西社区四组</t>
  </si>
  <si>
    <t>18729628357</t>
  </si>
  <si>
    <t>张斌</t>
  </si>
  <si>
    <t>612329198211240217</t>
  </si>
  <si>
    <t>江口镇红武村</t>
  </si>
  <si>
    <t>高成</t>
  </si>
  <si>
    <t>612329199305202814</t>
  </si>
  <si>
    <t>江口镇江口村</t>
  </si>
  <si>
    <t>段彩军</t>
  </si>
  <si>
    <t>610331196811150611</t>
  </si>
  <si>
    <t>李青袁</t>
  </si>
  <si>
    <t>612329199905070210</t>
  </si>
  <si>
    <t>江口镇江口村七组</t>
  </si>
  <si>
    <t>李安礼</t>
  </si>
  <si>
    <t>612329197405230215</t>
  </si>
  <si>
    <t>江口镇江西营村</t>
  </si>
  <si>
    <t>18091636556</t>
  </si>
  <si>
    <t>梁玉芳</t>
  </si>
  <si>
    <t>612329198111230222</t>
  </si>
  <si>
    <t>江口镇柳川沟村</t>
  </si>
  <si>
    <t>张国欢</t>
  </si>
  <si>
    <t>612329199409200215</t>
  </si>
  <si>
    <t>江口镇磨坪村</t>
  </si>
  <si>
    <t>蔡正青</t>
  </si>
  <si>
    <t>61232919930928022X</t>
  </si>
  <si>
    <t>18829162308</t>
  </si>
  <si>
    <t>周勇</t>
  </si>
  <si>
    <t>612329198002230215</t>
  </si>
  <si>
    <t>陈开全</t>
  </si>
  <si>
    <t>612329198002213415</t>
  </si>
  <si>
    <t>江口镇桑园坝村四组</t>
  </si>
  <si>
    <t>赵学武</t>
  </si>
  <si>
    <t>612329196809030231</t>
  </si>
  <si>
    <t>江口镇梭椤村二组</t>
  </si>
  <si>
    <t>张保利</t>
  </si>
  <si>
    <t>612329198606240211</t>
  </si>
  <si>
    <t>江口镇梭椤村一组</t>
  </si>
  <si>
    <t>刘梅</t>
  </si>
  <si>
    <t>612329199101143429</t>
  </si>
  <si>
    <t>江口镇田坝村</t>
  </si>
  <si>
    <t>18191163991</t>
  </si>
  <si>
    <t>李根全</t>
  </si>
  <si>
    <t>612329198009150218</t>
  </si>
  <si>
    <t>江口镇铁矿村一组</t>
  </si>
  <si>
    <t>苏航</t>
  </si>
  <si>
    <t>612329199109210219</t>
  </si>
  <si>
    <t>江口镇柘梨园村</t>
  </si>
  <si>
    <t>高磊</t>
  </si>
  <si>
    <t>612329199007160214</t>
  </si>
  <si>
    <t>江口镇柘梨园村二组</t>
  </si>
  <si>
    <t>张国森</t>
  </si>
  <si>
    <t>612329196610020212</t>
  </si>
  <si>
    <t>江口镇江西营村二组</t>
  </si>
  <si>
    <t>15129774963</t>
  </si>
  <si>
    <t>唐玉贵</t>
  </si>
  <si>
    <t>612329197805282815</t>
  </si>
  <si>
    <t>玉皇庙镇晏家坟村</t>
  </si>
  <si>
    <t xml:space="preserve">18409260223 </t>
  </si>
  <si>
    <t>冯蓓</t>
  </si>
  <si>
    <t>612329198301022424</t>
  </si>
  <si>
    <t>马晓毅</t>
  </si>
  <si>
    <t>612329198410042838</t>
  </si>
  <si>
    <t>玉皇庙镇玉皇庙村</t>
  </si>
  <si>
    <t>18091677933</t>
  </si>
  <si>
    <t>魏明琴</t>
  </si>
  <si>
    <t>612329197502193444</t>
  </si>
  <si>
    <t>二期一班</t>
  </si>
  <si>
    <t>文明艳</t>
  </si>
  <si>
    <t>612329198710020024</t>
  </si>
  <si>
    <t>紫街办青羊铺村</t>
  </si>
  <si>
    <t>2024.2.29-3.7</t>
  </si>
  <si>
    <t>李锦伟</t>
  </si>
  <si>
    <t>612329197903180011</t>
  </si>
  <si>
    <t>周梅</t>
  </si>
  <si>
    <t>612329198811020621</t>
  </si>
  <si>
    <t>赵磊</t>
  </si>
  <si>
    <t>612329198803210011</t>
  </si>
  <si>
    <t>肖晶晶</t>
  </si>
  <si>
    <t xml:space="preserve"> 612330199111050328  </t>
  </si>
  <si>
    <t>王先会</t>
  </si>
  <si>
    <t>612329198906201628</t>
  </si>
  <si>
    <t>武关驿镇南河街村</t>
  </si>
  <si>
    <t>鲁正勇</t>
  </si>
  <si>
    <t>612326197211146913</t>
  </si>
  <si>
    <t>紫街办小留坝村</t>
  </si>
  <si>
    <t>袁康星</t>
  </si>
  <si>
    <t>612329199210112023</t>
  </si>
  <si>
    <t>留侯镇闸口石村</t>
  </si>
  <si>
    <t>王巧丽</t>
  </si>
  <si>
    <t>612329198112050223</t>
  </si>
  <si>
    <t>黄汉菊</t>
  </si>
  <si>
    <t>612329198709010021</t>
  </si>
  <si>
    <t>紫街办大滩村</t>
  </si>
  <si>
    <t>周琪</t>
  </si>
  <si>
    <t>612329199008210412</t>
  </si>
  <si>
    <t>马道镇沙坝村一组</t>
  </si>
  <si>
    <t>陈静静</t>
  </si>
  <si>
    <t>612329199610122837</t>
  </si>
  <si>
    <t>玉皇庙镇白庙子村</t>
  </si>
  <si>
    <t>马娟</t>
  </si>
  <si>
    <t>612329198803170021</t>
  </si>
  <si>
    <t>紫街办淘沙坝村</t>
  </si>
  <si>
    <t>杨洋</t>
  </si>
  <si>
    <t>612329199301150412</t>
  </si>
  <si>
    <t>马道镇马道街村</t>
  </si>
  <si>
    <t>蒋鹏</t>
  </si>
  <si>
    <t>612329199708250415</t>
  </si>
  <si>
    <t>秦苗</t>
  </si>
  <si>
    <t>612329199801280416</t>
  </si>
  <si>
    <t>杨莉</t>
  </si>
  <si>
    <t>612329198606200228</t>
  </si>
  <si>
    <t>火烧店镇天星亮村</t>
  </si>
  <si>
    <t>付君亮</t>
  </si>
  <si>
    <t>612329198506120618</t>
  </si>
  <si>
    <t>青桥驿镇蔡家坡村</t>
  </si>
  <si>
    <t>王晓燕</t>
  </si>
  <si>
    <t>612329197407111447</t>
  </si>
  <si>
    <t>徐旺</t>
  </si>
  <si>
    <t>612329199008220039</t>
  </si>
  <si>
    <t>紫街办金水茗居南区</t>
  </si>
  <si>
    <t>胡星星</t>
  </si>
  <si>
    <t>612329199309152826</t>
  </si>
  <si>
    <t>玉皇庙镇石门村</t>
  </si>
  <si>
    <t>楚小卉</t>
  </si>
  <si>
    <t>612329197603161628</t>
  </si>
  <si>
    <t>张慧</t>
  </si>
  <si>
    <t>612329199012012021</t>
  </si>
  <si>
    <t>紫街办城关村</t>
  </si>
  <si>
    <t>杨善平</t>
  </si>
  <si>
    <t>612329197201052816</t>
  </si>
  <si>
    <t>玉皇庙镇大树坝村</t>
  </si>
  <si>
    <t>赖蒋波</t>
  </si>
  <si>
    <t>612329198208070018</t>
  </si>
  <si>
    <t>紫街办老街</t>
  </si>
  <si>
    <t>三期一班</t>
  </si>
  <si>
    <t>祝思蕊</t>
  </si>
  <si>
    <t>610729200408191623</t>
  </si>
  <si>
    <t>马道镇移民安置点1号楼</t>
  </si>
  <si>
    <t>2024.3.8-3.16</t>
  </si>
  <si>
    <t>马道镇马道街村委会</t>
  </si>
  <si>
    <t>胡佳俊</t>
  </si>
  <si>
    <t>612329199901111417</t>
  </si>
  <si>
    <t>马道镇移民安置点12号楼</t>
  </si>
  <si>
    <t>严萌</t>
  </si>
  <si>
    <t>610729200009080424</t>
  </si>
  <si>
    <t>马道镇沙坝村三组</t>
  </si>
  <si>
    <t>赵能国</t>
  </si>
  <si>
    <t>612329198411030417</t>
  </si>
  <si>
    <t>马道镇龚家院村三组</t>
  </si>
  <si>
    <t>李君喜</t>
  </si>
  <si>
    <t>430521197510152858</t>
  </si>
  <si>
    <t>马道镇龚家院村一组</t>
  </si>
  <si>
    <t>退役军人</t>
  </si>
  <si>
    <t>何园娃</t>
  </si>
  <si>
    <t>612329199309130416</t>
  </si>
  <si>
    <t>马道镇仙人沟村二组</t>
  </si>
  <si>
    <t>赵小霞</t>
  </si>
  <si>
    <t>612329197309191623</t>
  </si>
  <si>
    <t>马道镇仙人沟村三组</t>
  </si>
  <si>
    <t>马蓓蓓</t>
  </si>
  <si>
    <t>612327199103042725</t>
  </si>
  <si>
    <t>马道镇辛家坝村一组</t>
  </si>
  <si>
    <t>蔚东东</t>
  </si>
  <si>
    <t>612329199711010412</t>
  </si>
  <si>
    <t>马道镇二十里铺村二组</t>
  </si>
  <si>
    <t>祝娜</t>
  </si>
  <si>
    <t>612329198504071621</t>
  </si>
  <si>
    <t>曹荣荣</t>
  </si>
  <si>
    <t>612329198906260425</t>
  </si>
  <si>
    <t>马道镇乱石窖村三组25号</t>
  </si>
  <si>
    <t>易婷婷</t>
  </si>
  <si>
    <t>612329199001100624</t>
  </si>
  <si>
    <t>马道镇马道街社区十五组</t>
  </si>
  <si>
    <t>易地搬迁</t>
  </si>
  <si>
    <t>冯芳</t>
  </si>
  <si>
    <t>612329199806010423</t>
  </si>
  <si>
    <t>马道镇马道街社区二组</t>
  </si>
  <si>
    <t>梁云</t>
  </si>
  <si>
    <t>612322198810056724</t>
  </si>
  <si>
    <t>马道镇龚家院村</t>
  </si>
  <si>
    <t>15291606340</t>
  </si>
  <si>
    <t>卓绪</t>
  </si>
  <si>
    <t>612329198904210416</t>
  </si>
  <si>
    <t>马道镇乱石窖村二组</t>
  </si>
  <si>
    <t>田小芬</t>
  </si>
  <si>
    <t>612329199006080423</t>
  </si>
  <si>
    <t>马道镇二十里铺</t>
  </si>
  <si>
    <t>突发严重困难户</t>
  </si>
  <si>
    <t>杜海祥</t>
  </si>
  <si>
    <t>612301198212214348</t>
  </si>
  <si>
    <t>马道镇乱石窖村</t>
  </si>
  <si>
    <t>庄明庆</t>
  </si>
  <si>
    <t>612329197512280410</t>
  </si>
  <si>
    <t>梁璐</t>
  </si>
  <si>
    <t>61232919871008284x</t>
  </si>
  <si>
    <t>杨正慧</t>
  </si>
  <si>
    <t>612329197704100429</t>
  </si>
  <si>
    <t>马道镇新房子村</t>
  </si>
  <si>
    <t>吴海明</t>
  </si>
  <si>
    <t>612329197503010814</t>
  </si>
  <si>
    <t>刘华琴</t>
  </si>
  <si>
    <t>612324198505148027</t>
  </si>
  <si>
    <t>赵芮</t>
  </si>
  <si>
    <t>612329198301060412</t>
  </si>
  <si>
    <t>侯波</t>
  </si>
  <si>
    <t>612329198003050419</t>
  </si>
  <si>
    <t>余建芬</t>
  </si>
  <si>
    <t>612322198203084029</t>
  </si>
  <si>
    <t>焊工</t>
  </si>
  <si>
    <t>田生毅</t>
  </si>
  <si>
    <t>612329197805202416</t>
  </si>
  <si>
    <t>玉皇庙镇大树坝村二组</t>
  </si>
  <si>
    <t>2024.3.6-3.19</t>
  </si>
  <si>
    <t>汉中中南技能培训学校校内</t>
  </si>
  <si>
    <t>杨宝成</t>
  </si>
  <si>
    <t>612329196701172414</t>
  </si>
  <si>
    <t>玉皇庙镇两河口村二组</t>
  </si>
  <si>
    <t>古晓斌</t>
  </si>
  <si>
    <t>612329198611202818</t>
  </si>
  <si>
    <t>玉皇庙镇两河口村一组</t>
  </si>
  <si>
    <t>王鹏飞</t>
  </si>
  <si>
    <t>610729200103062812</t>
  </si>
  <si>
    <t>古冯江</t>
  </si>
  <si>
    <t>610729200507272816</t>
  </si>
  <si>
    <t>杨发扬</t>
  </si>
  <si>
    <t>612329199009262812</t>
  </si>
  <si>
    <t>玉皇庙镇白庙子村一组</t>
  </si>
  <si>
    <t>席晨</t>
  </si>
  <si>
    <t>61232919931126021X</t>
  </si>
  <si>
    <t>江口镇青岗坪村二组</t>
  </si>
  <si>
    <t>余佳友</t>
  </si>
  <si>
    <t>612329198108060218</t>
  </si>
  <si>
    <t>江口镇锅厂村二组</t>
  </si>
  <si>
    <t>邵齐</t>
  </si>
  <si>
    <t>612329198406020214</t>
  </si>
  <si>
    <t>江口镇红武村二组</t>
  </si>
  <si>
    <t>吴国明</t>
  </si>
  <si>
    <t>612329197110240213</t>
  </si>
  <si>
    <t>江口镇红武村一组</t>
  </si>
  <si>
    <t>王友康</t>
  </si>
  <si>
    <t>612329198512013413</t>
  </si>
  <si>
    <t>江口镇范条峪村五组</t>
  </si>
  <si>
    <t xml:space="preserve">脱贫劳动力
</t>
  </si>
  <si>
    <t>代海刚</t>
  </si>
  <si>
    <t>612329197701131617</t>
  </si>
  <si>
    <t>武关驿镇河口村一组</t>
  </si>
  <si>
    <t>刘飞</t>
  </si>
  <si>
    <t>612329198310121619</t>
  </si>
  <si>
    <t>武关驿镇铁佛殿村三组</t>
  </si>
  <si>
    <t>罗小强</t>
  </si>
  <si>
    <t>612329199010051211</t>
  </si>
  <si>
    <t>武关驿镇姚家沟村二组</t>
  </si>
  <si>
    <t>刘永胜</t>
  </si>
  <si>
    <t>612329197309241811</t>
  </si>
  <si>
    <t>武关驿镇河口村二组</t>
  </si>
  <si>
    <t>王路</t>
  </si>
  <si>
    <t>612329199203251615</t>
  </si>
  <si>
    <t>武关驿镇河口村三组</t>
  </si>
  <si>
    <t>杨从旭</t>
  </si>
  <si>
    <t>612329197607231611</t>
  </si>
  <si>
    <t>龙建军</t>
  </si>
  <si>
    <t>612329197403150019</t>
  </si>
  <si>
    <t>紫街办青羊铺村三组</t>
  </si>
  <si>
    <t>李保红</t>
  </si>
  <si>
    <t>61232919750602201X</t>
  </si>
  <si>
    <t>留侯镇桃园铺村五里铺组</t>
  </si>
  <si>
    <t>何进</t>
  </si>
  <si>
    <t>431026198109205618</t>
  </si>
  <si>
    <t>汝城县南洞乡淇岭村八组</t>
  </si>
  <si>
    <t>李秋</t>
  </si>
  <si>
    <t>612329196707030417</t>
  </si>
  <si>
    <t>马道镇龙潭坝村一组</t>
  </si>
  <si>
    <t>唐玉学</t>
  </si>
  <si>
    <t>612329197602152412</t>
  </si>
  <si>
    <t>尹兆斌</t>
  </si>
  <si>
    <t>612329197201090214</t>
  </si>
  <si>
    <t>江口镇红武村2组</t>
  </si>
  <si>
    <t>陈鹏</t>
  </si>
  <si>
    <t>612329199310080217</t>
  </si>
  <si>
    <t>江口镇铁矿村三组</t>
  </si>
  <si>
    <t>2024.3.12-3.31</t>
  </si>
  <si>
    <t>江口镇洪武村委会</t>
  </si>
  <si>
    <t>谢荣惠</t>
  </si>
  <si>
    <t>61232919771023022X</t>
  </si>
  <si>
    <t>江口镇铁矿村二组</t>
  </si>
  <si>
    <t>吴显梅</t>
  </si>
  <si>
    <t>610330198412122827</t>
  </si>
  <si>
    <t>江口镇铁矿村</t>
  </si>
  <si>
    <t>张勇</t>
  </si>
  <si>
    <t>612329198301030213</t>
  </si>
  <si>
    <t>王娟</t>
  </si>
  <si>
    <t>612329198804063420</t>
  </si>
  <si>
    <t>17762167327</t>
  </si>
  <si>
    <t>杨春花</t>
  </si>
  <si>
    <t>623021198705111381</t>
  </si>
  <si>
    <t>15332517578</t>
  </si>
  <si>
    <t>任春娟</t>
  </si>
  <si>
    <t>610331198308190623</t>
  </si>
  <si>
    <t>江口镇梭椤村</t>
  </si>
  <si>
    <t>余建平</t>
  </si>
  <si>
    <t>612329197409140225</t>
  </si>
  <si>
    <t>张绢</t>
  </si>
  <si>
    <t>61232919870806022X</t>
  </si>
  <si>
    <t>江口镇梭椤村三组</t>
  </si>
  <si>
    <t>龙惠</t>
  </si>
  <si>
    <t>612329197112250220</t>
  </si>
  <si>
    <t>胡安军</t>
  </si>
  <si>
    <t>612329197602213211</t>
  </si>
  <si>
    <t>任晓莉</t>
  </si>
  <si>
    <t>612329198905103428</t>
  </si>
  <si>
    <t>江口镇小川子村二组</t>
  </si>
  <si>
    <t>李红丽</t>
  </si>
  <si>
    <t>612329197407153428</t>
  </si>
  <si>
    <t>江口镇小川子村三组</t>
  </si>
  <si>
    <t xml:space="preserve">脱贫劳动力 </t>
  </si>
  <si>
    <t>黄朝翠</t>
  </si>
  <si>
    <t>612329198305083427</t>
  </si>
  <si>
    <t>江口镇田坝村六组</t>
  </si>
  <si>
    <t>13992693963</t>
  </si>
  <si>
    <t>贾丽</t>
  </si>
  <si>
    <t>612329198305163427</t>
  </si>
  <si>
    <t>江口镇范条峪村四组</t>
  </si>
  <si>
    <t>王红星</t>
  </si>
  <si>
    <t>612329199506120217</t>
  </si>
  <si>
    <t>田新宽</t>
  </si>
  <si>
    <t>612329199301210219</t>
  </si>
  <si>
    <t>江口镇元树村一组</t>
  </si>
  <si>
    <t>陈容</t>
  </si>
  <si>
    <t>612329197509010225</t>
  </si>
  <si>
    <t>唐方芳</t>
  </si>
  <si>
    <t>612329198604092825</t>
  </si>
  <si>
    <t>杜新怡</t>
  </si>
  <si>
    <t>612329199501200226</t>
  </si>
  <si>
    <t>罗浩</t>
  </si>
  <si>
    <t>612329199202050213</t>
  </si>
  <si>
    <t>江口镇红武村四组</t>
  </si>
  <si>
    <t>杨其梅</t>
  </si>
  <si>
    <t>43042519750424078X</t>
  </si>
  <si>
    <t>江口镇红武村三组</t>
  </si>
  <si>
    <t>张丹丹</t>
  </si>
  <si>
    <t>612329198609270221</t>
  </si>
  <si>
    <t>李小刚</t>
  </si>
  <si>
    <t>612329198007150214</t>
  </si>
  <si>
    <t>杨芬芬</t>
  </si>
  <si>
    <t>612329198909100267</t>
  </si>
  <si>
    <t>李柳英</t>
  </si>
  <si>
    <t>513723199508159706</t>
  </si>
  <si>
    <t>杨丽</t>
  </si>
  <si>
    <t>612329199504242827</t>
  </si>
  <si>
    <t>候玉红</t>
  </si>
  <si>
    <t>612329198004250228</t>
  </si>
  <si>
    <t>李小莉</t>
  </si>
  <si>
    <t>612329197908150225</t>
  </si>
  <si>
    <t>刘正江</t>
  </si>
  <si>
    <t>612329198303120212</t>
  </si>
  <si>
    <t>张昌斌</t>
  </si>
  <si>
    <t>612329198406140216</t>
  </si>
  <si>
    <t>杨亚莉</t>
  </si>
  <si>
    <t>612329198704102824</t>
  </si>
  <si>
    <t>包志伟</t>
  </si>
  <si>
    <t>612329199405112816</t>
  </si>
  <si>
    <t>玉皇庙镇下西河村</t>
  </si>
  <si>
    <t>汤小霞</t>
  </si>
  <si>
    <t>612329197712150223</t>
  </si>
  <si>
    <t>吴桂华</t>
  </si>
  <si>
    <t>612329197608280220</t>
  </si>
  <si>
    <t>丁妍希</t>
  </si>
  <si>
    <t>612301198901150941</t>
  </si>
  <si>
    <t>杜新宇</t>
  </si>
  <si>
    <t>612329199207220218</t>
  </si>
  <si>
    <t>江口镇漩滩村</t>
  </si>
  <si>
    <t>李春娥</t>
  </si>
  <si>
    <t>61232919891121022X</t>
  </si>
  <si>
    <t>张康</t>
  </si>
  <si>
    <t>612329198003060211</t>
  </si>
  <si>
    <t>高明娟</t>
  </si>
  <si>
    <t>612329199503170227</t>
  </si>
  <si>
    <t>18821715072</t>
  </si>
  <si>
    <t>刘俊英</t>
  </si>
  <si>
    <t>612329197707210228</t>
  </si>
  <si>
    <t>18161767768</t>
  </si>
  <si>
    <t>四期一班</t>
  </si>
  <si>
    <t>李春艳</t>
  </si>
  <si>
    <t>612329198510140021</t>
  </si>
  <si>
    <t>18191607776</t>
  </si>
  <si>
    <t>2024.3.13-4.1</t>
  </si>
  <si>
    <t>留坝县委党校</t>
  </si>
  <si>
    <t>王继香</t>
  </si>
  <si>
    <t>612328198201100820</t>
  </si>
  <si>
    <t>镇巴县泾阳镇捞旗河村</t>
  </si>
  <si>
    <t>牛丽</t>
  </si>
  <si>
    <t>612329198811212826</t>
  </si>
  <si>
    <t>19991386290</t>
  </si>
  <si>
    <t>许丹</t>
  </si>
  <si>
    <t>612329198808170020</t>
  </si>
  <si>
    <t>紫街办小留坝村二组</t>
  </si>
  <si>
    <t>许明秀</t>
  </si>
  <si>
    <t>612329199103280021</t>
  </si>
  <si>
    <t>魏荣</t>
  </si>
  <si>
    <t>612329198909081641</t>
  </si>
  <si>
    <t>武关驿镇白家店村</t>
  </si>
  <si>
    <t>13259163664</t>
  </si>
  <si>
    <t>毛蓓</t>
  </si>
  <si>
    <t>610111198604054021</t>
  </si>
  <si>
    <t>西安灞桥区毛西村</t>
  </si>
  <si>
    <t>18291648182</t>
  </si>
  <si>
    <t>何佼</t>
  </si>
  <si>
    <t>612329198812022813</t>
  </si>
  <si>
    <t>13909169208</t>
  </si>
  <si>
    <t>曾张青</t>
  </si>
  <si>
    <t>612329199010040029</t>
  </si>
  <si>
    <t>紫街办城关村三组</t>
  </si>
  <si>
    <t>13572603280</t>
  </si>
  <si>
    <t>王平</t>
  </si>
  <si>
    <t>612329199305210013</t>
  </si>
  <si>
    <t>侯瑞雪</t>
  </si>
  <si>
    <t>612329199909121628</t>
  </si>
  <si>
    <t>武关驿镇松树坝村</t>
  </si>
  <si>
    <t>15389399078</t>
  </si>
  <si>
    <t>邓涛</t>
  </si>
  <si>
    <t>612329197501290031</t>
  </si>
  <si>
    <t>紫街办陶沙坝村</t>
  </si>
  <si>
    <t>15891461253</t>
  </si>
  <si>
    <t>彭娟</t>
  </si>
  <si>
    <t>612329198712110429</t>
  </si>
  <si>
    <t>马道镇白岩山村</t>
  </si>
  <si>
    <t>13891637560</t>
  </si>
  <si>
    <t>夏道燕</t>
  </si>
  <si>
    <t>612329197904210024</t>
  </si>
  <si>
    <t>13659161519</t>
  </si>
  <si>
    <t>陈荣</t>
  </si>
  <si>
    <t>612329198305160023</t>
  </si>
  <si>
    <t>13572605581</t>
  </si>
  <si>
    <t>向雅丽</t>
  </si>
  <si>
    <t>612329197706012027</t>
  </si>
  <si>
    <t>留侯镇月九村</t>
  </si>
  <si>
    <t>18992679499</t>
  </si>
  <si>
    <t>王永丽</t>
  </si>
  <si>
    <t>612329197408300223</t>
  </si>
  <si>
    <t>江口镇青树岗村</t>
  </si>
  <si>
    <t>19279442568</t>
  </si>
  <si>
    <t>马佳</t>
  </si>
  <si>
    <t>612325198907292925</t>
  </si>
  <si>
    <t>勉县镇川镇安嘴村</t>
  </si>
  <si>
    <t>18729165725</t>
  </si>
  <si>
    <t>黄兴志</t>
  </si>
  <si>
    <t>61232919680529001X</t>
  </si>
  <si>
    <t>13488399151</t>
  </si>
  <si>
    <t>黄奕</t>
  </si>
  <si>
    <t>612329199303141616</t>
  </si>
  <si>
    <t>武关驿镇上南河村</t>
  </si>
  <si>
    <t>陈茜</t>
  </si>
  <si>
    <t>612329199308282020</t>
  </si>
  <si>
    <t>13909163735</t>
  </si>
  <si>
    <t>曾凡强</t>
  </si>
  <si>
    <t>61252219960618517X</t>
  </si>
  <si>
    <t>18329658711</t>
  </si>
  <si>
    <t>闫雪</t>
  </si>
  <si>
    <t>622630198510140447</t>
  </si>
  <si>
    <t>15191661252</t>
  </si>
  <si>
    <t>刘英琴</t>
  </si>
  <si>
    <t>612329198103141828</t>
  </si>
  <si>
    <t>武关驿镇河口村</t>
  </si>
  <si>
    <t>13669168589</t>
  </si>
  <si>
    <t>殷明坤</t>
  </si>
  <si>
    <t>612329198007070011</t>
  </si>
  <si>
    <t>15619810689</t>
  </si>
  <si>
    <t>郭利刚</t>
  </si>
  <si>
    <t>612329198311090017</t>
  </si>
  <si>
    <t>18891622990</t>
  </si>
  <si>
    <t>苏红</t>
  </si>
  <si>
    <t>612329198911040048</t>
  </si>
  <si>
    <t>13619168964</t>
  </si>
  <si>
    <t>向晓梅</t>
  </si>
  <si>
    <t>612329197906202829</t>
  </si>
  <si>
    <t>玉皇庙镇关房子村</t>
  </si>
  <si>
    <t>13474595946</t>
  </si>
  <si>
    <t>李田</t>
  </si>
  <si>
    <t>612329198602230024</t>
  </si>
  <si>
    <t>18191607669</t>
  </si>
  <si>
    <t>袁江英</t>
  </si>
  <si>
    <t>612329197906290240</t>
  </si>
  <si>
    <t>15891668130</t>
  </si>
  <si>
    <t>杨小红</t>
  </si>
  <si>
    <t>612329197408260225</t>
  </si>
  <si>
    <t>18291693182</t>
  </si>
  <si>
    <t>五期一班</t>
  </si>
  <si>
    <t>汉中启信技能培训学校</t>
  </si>
  <si>
    <t>林升富</t>
  </si>
  <si>
    <t>612329197105111417</t>
  </si>
  <si>
    <t>火烧店镇望星台村五组</t>
  </si>
  <si>
    <t>2024.3.14-3.27</t>
  </si>
  <si>
    <t>汉中启信技能培训学校校内</t>
  </si>
  <si>
    <t>张行</t>
  </si>
  <si>
    <t>610729200110221615</t>
  </si>
  <si>
    <t>火烧店镇烧房坝村二组</t>
  </si>
  <si>
    <t>李林</t>
  </si>
  <si>
    <t>612329197801191414</t>
  </si>
  <si>
    <t>火烧店镇烧房坝村一组</t>
  </si>
  <si>
    <t>李有成</t>
  </si>
  <si>
    <t>612329196808161416</t>
  </si>
  <si>
    <t>火烧店镇墩墩石村七组</t>
  </si>
  <si>
    <t>杨凯</t>
  </si>
  <si>
    <t>612329198910021419</t>
  </si>
  <si>
    <t>火烧店镇中西沟村2组</t>
  </si>
  <si>
    <t>陈健</t>
  </si>
  <si>
    <t>612329198705191419</t>
  </si>
  <si>
    <t>火烧店镇中西沟村1组</t>
  </si>
  <si>
    <t>鲁伟</t>
  </si>
  <si>
    <t>612329198209171419</t>
  </si>
  <si>
    <t>马烨枫</t>
  </si>
  <si>
    <t>61232919820222141X</t>
  </si>
  <si>
    <t>火烧店镇中西沟村4组</t>
  </si>
  <si>
    <t>李强</t>
  </si>
  <si>
    <t>612329197810270018</t>
  </si>
  <si>
    <t>火烧店镇中西沟村3组</t>
  </si>
  <si>
    <t>张伟</t>
  </si>
  <si>
    <t>61232919770218143X</t>
  </si>
  <si>
    <t>马雪峰</t>
  </si>
  <si>
    <t>612329197804041438</t>
  </si>
  <si>
    <t>宁波</t>
  </si>
  <si>
    <t>61232919870924141X</t>
  </si>
  <si>
    <t>火烧店镇天星亮村二组</t>
  </si>
  <si>
    <t>杨顺红</t>
  </si>
  <si>
    <t>61232919841020143X</t>
  </si>
  <si>
    <t>火烧店镇天星亮村三组</t>
  </si>
  <si>
    <t>杨海军</t>
  </si>
  <si>
    <t>612329197906181415</t>
  </si>
  <si>
    <t>吴青林</t>
  </si>
  <si>
    <t>612329198902022032</t>
  </si>
  <si>
    <t>留侯镇火烧关村</t>
  </si>
  <si>
    <t>高建</t>
  </si>
  <si>
    <t>612329199008172014</t>
  </si>
  <si>
    <t>留侯镇营盘村南关组</t>
  </si>
  <si>
    <t>罗朝军</t>
  </si>
  <si>
    <t>612329197503102014</t>
  </si>
  <si>
    <t>留侯镇营盘村</t>
  </si>
  <si>
    <t>龙瑞</t>
  </si>
  <si>
    <t>61232919911028141X</t>
  </si>
  <si>
    <t>火烧店镇墩墩石村六组</t>
  </si>
  <si>
    <t>李世合</t>
  </si>
  <si>
    <t>612329197002010218</t>
  </si>
  <si>
    <t>江口镇锅厂村四组</t>
  </si>
  <si>
    <t>19891676850</t>
  </si>
  <si>
    <t>宋谦</t>
  </si>
  <si>
    <t>612329197404250011</t>
  </si>
  <si>
    <t>火烧店镇天星亮村一组</t>
  </si>
  <si>
    <t xml:space="preserve">汤小虎 </t>
  </si>
  <si>
    <t>612329198608201611</t>
  </si>
  <si>
    <t>火烧店镇望星台村</t>
  </si>
  <si>
    <t>赵金龙</t>
  </si>
  <si>
    <t>61232919861016141X</t>
  </si>
  <si>
    <t>火烧店镇石家院村</t>
  </si>
  <si>
    <t>李卫华</t>
  </si>
  <si>
    <t>612329197612051412</t>
  </si>
  <si>
    <t>邓小祺</t>
  </si>
  <si>
    <t>612329198808041413</t>
  </si>
  <si>
    <t>赵鹏</t>
  </si>
  <si>
    <t>612329198906291416</t>
  </si>
  <si>
    <t>刘小华</t>
  </si>
  <si>
    <t>612329197501042011</t>
  </si>
  <si>
    <t>县留侯镇庙台子村</t>
  </si>
  <si>
    <t>15667400372</t>
  </si>
  <si>
    <t>冯小明</t>
  </si>
  <si>
    <t>612329198601100017</t>
  </si>
  <si>
    <t>蒋树玉</t>
  </si>
  <si>
    <t>612329199508182016</t>
  </si>
  <si>
    <t>留侯镇瓦泉寺村烧锅组</t>
  </si>
  <si>
    <t>何鑫</t>
  </si>
  <si>
    <t>612329197803050017</t>
  </si>
  <si>
    <t>任明春</t>
  </si>
  <si>
    <t>612329197305181436</t>
  </si>
  <si>
    <t>火烧店镇墩墩石村二组1号</t>
  </si>
  <si>
    <t>秦建康</t>
  </si>
  <si>
    <t>612329198606151411</t>
  </si>
  <si>
    <t>火烧店镇中西沟村</t>
  </si>
  <si>
    <t>17391277856</t>
  </si>
  <si>
    <t>六期一班</t>
  </si>
  <si>
    <t>淡红艳</t>
  </si>
  <si>
    <t>612329196902202026</t>
  </si>
  <si>
    <t>留侯镇枣木栏村三组</t>
  </si>
  <si>
    <t>13488456109</t>
  </si>
  <si>
    <t>2024.3.26-4.14</t>
  </si>
  <si>
    <t>留侯镇营盘村委会</t>
  </si>
  <si>
    <t>李娇</t>
  </si>
  <si>
    <t>612329199308232824</t>
  </si>
  <si>
    <t>留侯镇枣木栏村二组</t>
  </si>
  <si>
    <t>余翠萍</t>
  </si>
  <si>
    <t>612329197408082027</t>
  </si>
  <si>
    <t>留侯镇营盘村四组</t>
  </si>
  <si>
    <t>李荣</t>
  </si>
  <si>
    <t>612329199205082026</t>
  </si>
  <si>
    <t>留侯镇营盘村肖家湾组</t>
  </si>
  <si>
    <t>高攀龙</t>
  </si>
  <si>
    <t>612329199003152014</t>
  </si>
  <si>
    <t>留侯镇营盘村狮子沟组</t>
  </si>
  <si>
    <t>向莹</t>
  </si>
  <si>
    <t>612329199108132028</t>
  </si>
  <si>
    <t>周忠亮</t>
  </si>
  <si>
    <t>610729200411162014</t>
  </si>
  <si>
    <t>留侯镇营盘村北关组</t>
  </si>
  <si>
    <t>19159376438</t>
  </si>
  <si>
    <t>周坤</t>
  </si>
  <si>
    <t>612329199206232014</t>
  </si>
  <si>
    <t>留侯镇营盘村麻地沟组</t>
  </si>
  <si>
    <t>聂罗丹</t>
  </si>
  <si>
    <t>612329199604062022</t>
  </si>
  <si>
    <t>留侯镇营盘村红水河组</t>
  </si>
  <si>
    <t>关凤平</t>
  </si>
  <si>
    <t>612329198108192026</t>
  </si>
  <si>
    <t>留侯镇月九村月亮坪组</t>
  </si>
  <si>
    <t>徐西明</t>
  </si>
  <si>
    <t>370830196809013539</t>
  </si>
  <si>
    <t>汶上县刘楼镇后岗村</t>
  </si>
  <si>
    <t>李玉春</t>
  </si>
  <si>
    <t>612329197701152012</t>
  </si>
  <si>
    <t>18292640874</t>
  </si>
  <si>
    <t>吴多</t>
  </si>
  <si>
    <t>61232919870309202X</t>
  </si>
  <si>
    <t>孙秋</t>
  </si>
  <si>
    <t>612329197307232014</t>
  </si>
  <si>
    <t>留侯镇枣木栏村</t>
  </si>
  <si>
    <t>17709167367</t>
  </si>
  <si>
    <t>高冯</t>
  </si>
  <si>
    <t>612329199111272021</t>
  </si>
  <si>
    <t>熊敏</t>
  </si>
  <si>
    <t>612325199201183422</t>
  </si>
  <si>
    <t>勉县茶店镇长坝村三组</t>
  </si>
  <si>
    <t>杨兴军</t>
  </si>
  <si>
    <t>612329196808152018</t>
  </si>
  <si>
    <t>15389397778</t>
  </si>
  <si>
    <t>谢秋丽</t>
  </si>
  <si>
    <t>61232919910710202X</t>
  </si>
  <si>
    <t>王李军</t>
  </si>
  <si>
    <t>612329197310152015</t>
  </si>
  <si>
    <t>13369259539</t>
  </si>
  <si>
    <t>邱明燕</t>
  </si>
  <si>
    <t>612325198803293827</t>
  </si>
  <si>
    <t>勉县张家河乡二沟村</t>
  </si>
  <si>
    <t>18292610638</t>
  </si>
  <si>
    <t>612329196711252215</t>
  </si>
  <si>
    <t>13484455692</t>
  </si>
  <si>
    <t>鞠萍</t>
  </si>
  <si>
    <t>612329199303122028</t>
  </si>
  <si>
    <t>18691663589</t>
  </si>
  <si>
    <t>夏薇</t>
  </si>
  <si>
    <t>612329198509102028</t>
  </si>
  <si>
    <t>陈新勇</t>
  </si>
  <si>
    <t>612525197010054814</t>
  </si>
  <si>
    <t>13474326991</t>
  </si>
  <si>
    <t>李洪章</t>
  </si>
  <si>
    <t>61232919751015201X</t>
  </si>
  <si>
    <t>15191656575</t>
  </si>
  <si>
    <t>夏金鹏</t>
  </si>
  <si>
    <t>61232919871121201X</t>
  </si>
  <si>
    <t>15384567337</t>
  </si>
  <si>
    <t>黄丽</t>
  </si>
  <si>
    <t>612329199610042028</t>
  </si>
  <si>
    <t>留侯镇闸口石村上街组</t>
  </si>
  <si>
    <t>唐科斌</t>
  </si>
  <si>
    <t>612329196412152011</t>
  </si>
  <si>
    <t>15309168849</t>
  </si>
  <si>
    <t>张海萍</t>
  </si>
  <si>
    <t>612329197801212027</t>
  </si>
  <si>
    <t>18829161628</t>
  </si>
  <si>
    <t>肖晓</t>
  </si>
  <si>
    <t>612329199202222011</t>
  </si>
  <si>
    <t>留侯镇营盘村正河组</t>
  </si>
  <si>
    <t>培训不合格</t>
  </si>
  <si>
    <t>黄荣</t>
  </si>
  <si>
    <t>612329199312022029</t>
  </si>
  <si>
    <t>蒋树娟</t>
  </si>
  <si>
    <t>612329199302022025</t>
  </si>
  <si>
    <t>留侯镇瓦泉村</t>
  </si>
  <si>
    <t>熊红梅</t>
  </si>
  <si>
    <t>612329197502252029</t>
  </si>
  <si>
    <t>李珢芳</t>
  </si>
  <si>
    <t>623023199306131622</t>
  </si>
  <si>
    <t>陈宏</t>
  </si>
  <si>
    <t>61232919960626201X</t>
  </si>
  <si>
    <t>谢小红</t>
  </si>
  <si>
    <t>612329199303102027</t>
  </si>
  <si>
    <t>岳小梅</t>
  </si>
  <si>
    <t>612325198305153848</t>
  </si>
  <si>
    <t>司小萍</t>
  </si>
  <si>
    <t>612329198604152023</t>
  </si>
  <si>
    <t>熊国有</t>
  </si>
  <si>
    <t>612329196703192013</t>
  </si>
  <si>
    <t>陈远惠</t>
  </si>
  <si>
    <t>612329197406222823</t>
  </si>
  <si>
    <t>唐定芳</t>
  </si>
  <si>
    <t>612329197911292048</t>
  </si>
  <si>
    <t>徐龙</t>
  </si>
  <si>
    <t>610721200008282330</t>
  </si>
  <si>
    <t>南郑县高台镇上街村五组</t>
  </si>
  <si>
    <t>喻建荣</t>
  </si>
  <si>
    <t>612325198410143828</t>
  </si>
  <si>
    <t>唐进华</t>
  </si>
  <si>
    <t>612329198705052013</t>
  </si>
  <si>
    <t>郑小波</t>
  </si>
  <si>
    <t>612329199005201617</t>
  </si>
  <si>
    <t>武关驿镇白家店村四组</t>
  </si>
  <si>
    <t>2024.4.9-4.16</t>
  </si>
  <si>
    <t>刘庆华</t>
  </si>
  <si>
    <t>612329198410051611</t>
  </si>
  <si>
    <t>武关驿镇武曲铺村二组</t>
  </si>
  <si>
    <t>李刚</t>
  </si>
  <si>
    <t>612329197508301653</t>
  </si>
  <si>
    <t>武关驿镇武曲铺村</t>
  </si>
  <si>
    <t>王成德</t>
  </si>
  <si>
    <t>612329197903131615</t>
  </si>
  <si>
    <t>武关驿镇松树坝村四组</t>
  </si>
  <si>
    <t>李保华</t>
  </si>
  <si>
    <t>612329197402021813</t>
  </si>
  <si>
    <t>武关驿镇松树坝村二组</t>
  </si>
  <si>
    <t>席帮海</t>
  </si>
  <si>
    <t>612329197210011813</t>
  </si>
  <si>
    <t>武关驿镇松树坝村三组</t>
  </si>
  <si>
    <t>谭银礼</t>
  </si>
  <si>
    <t>612329197212011614</t>
  </si>
  <si>
    <t>高礼秀</t>
  </si>
  <si>
    <t>612329198002061423</t>
  </si>
  <si>
    <t>罗新明</t>
  </si>
  <si>
    <t>612329197305191810</t>
  </si>
  <si>
    <t>龙小红</t>
  </si>
  <si>
    <t>612329197101151825</t>
  </si>
  <si>
    <t>胡安贵</t>
  </si>
  <si>
    <t>612329197002201612</t>
  </si>
  <si>
    <t>闫柳清</t>
  </si>
  <si>
    <t>612329198008131613</t>
  </si>
  <si>
    <t>武关驿镇松树坝村一组</t>
  </si>
  <si>
    <t>席帮平</t>
  </si>
  <si>
    <t>612329196804281816</t>
  </si>
  <si>
    <t>向欢</t>
  </si>
  <si>
    <t>612329199109161621</t>
  </si>
  <si>
    <t>陈锐</t>
  </si>
  <si>
    <t>612329198609121613</t>
  </si>
  <si>
    <t>武关驿镇白家店村五组</t>
  </si>
  <si>
    <t>李保全</t>
  </si>
  <si>
    <t>612329197112221817</t>
  </si>
  <si>
    <t>胡志刚</t>
  </si>
  <si>
    <t>612329198410051814</t>
  </si>
  <si>
    <t>武关驿镇河口村四组</t>
  </si>
  <si>
    <t>王成安</t>
  </si>
  <si>
    <t>612329197604011816</t>
  </si>
  <si>
    <t>刘虎</t>
  </si>
  <si>
    <t>612329198609041816</t>
  </si>
  <si>
    <t>罗明亮</t>
  </si>
  <si>
    <t>622629197912290675</t>
  </si>
  <si>
    <t>甘肃省两当县泰山乡双河村团结组</t>
  </si>
  <si>
    <t>周贵明</t>
  </si>
  <si>
    <t>612329196411271211</t>
  </si>
  <si>
    <t>15909160799/
18391618262</t>
  </si>
  <si>
    <t>谭从华</t>
  </si>
  <si>
    <t>61232919760914161X</t>
  </si>
  <si>
    <t>王长清</t>
  </si>
  <si>
    <t>612329197905231812</t>
  </si>
  <si>
    <t>李纪才</t>
  </si>
  <si>
    <t>612329196610141815</t>
  </si>
  <si>
    <t>谢永发</t>
  </si>
  <si>
    <t>612329197601081819</t>
  </si>
  <si>
    <t>姚富金</t>
  </si>
  <si>
    <t>612329198001032014</t>
  </si>
  <si>
    <t>2024.5.9-5.16</t>
  </si>
  <si>
    <t>刘 磊</t>
  </si>
  <si>
    <t>612329198406191419</t>
  </si>
  <si>
    <t>林贵华</t>
  </si>
  <si>
    <t>61232919680318001X</t>
  </si>
  <si>
    <t>彭涛</t>
  </si>
  <si>
    <t>612329198611040011</t>
  </si>
  <si>
    <t>黄文豪</t>
  </si>
  <si>
    <t>610729200109160413</t>
  </si>
  <si>
    <t>闵娟</t>
  </si>
  <si>
    <t>612329198504280028</t>
  </si>
  <si>
    <t>紫街办老城街</t>
  </si>
  <si>
    <t>李小姣</t>
  </si>
  <si>
    <t>612329199604183422</t>
  </si>
  <si>
    <t>江口镇洪武村四组</t>
  </si>
  <si>
    <t>李小红</t>
  </si>
  <si>
    <t>612329197908091624</t>
  </si>
  <si>
    <t>武关驿镇铁佛殿村</t>
  </si>
  <si>
    <t>张永婷</t>
  </si>
  <si>
    <t>612329198311210226</t>
  </si>
  <si>
    <t>玉皇庙镇石门子村</t>
  </si>
  <si>
    <t>李先柱</t>
  </si>
  <si>
    <t>612329198607011613</t>
  </si>
  <si>
    <t>杨凡</t>
  </si>
  <si>
    <t>612329198912271817</t>
  </si>
  <si>
    <t>姚杰林</t>
  </si>
  <si>
    <t>612329198202050016</t>
  </si>
  <si>
    <t>紫街办大滩村一组</t>
  </si>
  <si>
    <t>龙安萍</t>
  </si>
  <si>
    <t>612329199303081422</t>
  </si>
  <si>
    <t>黎祥云</t>
  </si>
  <si>
    <t>612329198611250211</t>
  </si>
  <si>
    <t>江口镇漩滩村四组</t>
  </si>
  <si>
    <t>刘佳佳</t>
  </si>
  <si>
    <t>511023199609122961</t>
  </si>
  <si>
    <t>火烧店镇墩墩石村二组</t>
  </si>
  <si>
    <t>蒋凡</t>
  </si>
  <si>
    <t>612329199511101467</t>
  </si>
  <si>
    <t>火烧店镇中西沟村二组</t>
  </si>
  <si>
    <t>黎春梅</t>
  </si>
  <si>
    <t>612329199202122029</t>
  </si>
  <si>
    <t>高玉华</t>
  </si>
  <si>
    <t>61232919710504201X</t>
  </si>
  <si>
    <t>向婷</t>
  </si>
  <si>
    <t>612329199112252022</t>
  </si>
  <si>
    <t>滕学春</t>
  </si>
  <si>
    <t>612329197012202416</t>
  </si>
  <si>
    <t>侯胜臣</t>
  </si>
  <si>
    <t>410727196612216518</t>
  </si>
  <si>
    <t>紫街办老街156号</t>
  </si>
  <si>
    <t>陈圆</t>
  </si>
  <si>
    <t>612329199105312816</t>
  </si>
  <si>
    <t>张鹏</t>
  </si>
  <si>
    <t>612329199107262832</t>
  </si>
  <si>
    <t>玉皇庙镇石门子村三组</t>
  </si>
  <si>
    <t>张波</t>
  </si>
  <si>
    <t>612329198507230413</t>
  </si>
  <si>
    <t>马道镇辛家坝村</t>
  </si>
  <si>
    <t>七期一班</t>
  </si>
  <si>
    <t>彭相意</t>
  </si>
  <si>
    <t>612329198707221415</t>
  </si>
  <si>
    <t>2024.5.13-6.1</t>
  </si>
  <si>
    <t>火烧店镇中西沟村委会</t>
  </si>
  <si>
    <t>吴建</t>
  </si>
  <si>
    <t>612329199302191419</t>
  </si>
  <si>
    <t>黎晓超</t>
  </si>
  <si>
    <t>612329199208161416</t>
  </si>
  <si>
    <t>火烧店镇中西沟村一组</t>
  </si>
  <si>
    <t>汪小青</t>
  </si>
  <si>
    <t>612329198307011427</t>
  </si>
  <si>
    <t>火烧店镇佛爷坝村一组</t>
  </si>
  <si>
    <t>朱学华</t>
  </si>
  <si>
    <t>612329197705061433</t>
  </si>
  <si>
    <t>火烧店镇石家院村四组</t>
  </si>
  <si>
    <t>李军</t>
  </si>
  <si>
    <t>612329197309101413</t>
  </si>
  <si>
    <t>火烧店镇烧火坝村三组</t>
  </si>
  <si>
    <t>18791619318</t>
  </si>
  <si>
    <t>何天秀</t>
  </si>
  <si>
    <t>612329198106061428</t>
  </si>
  <si>
    <t>火烧店镇佛爷坝村三组</t>
  </si>
  <si>
    <t>彭成</t>
  </si>
  <si>
    <t>612329199406291414</t>
  </si>
  <si>
    <t>陈梅</t>
  </si>
  <si>
    <t>612329199409031423</t>
  </si>
  <si>
    <t>火烧店镇望星台村二组</t>
  </si>
  <si>
    <t>陈晓林</t>
  </si>
  <si>
    <t>612329198902011421</t>
  </si>
  <si>
    <t>17391277958</t>
  </si>
  <si>
    <t>周雅俊</t>
  </si>
  <si>
    <t>612329198010061415</t>
  </si>
  <si>
    <t>胡晓军</t>
  </si>
  <si>
    <t>612329197203281452</t>
  </si>
  <si>
    <t>杨军</t>
  </si>
  <si>
    <t>61232919820521141X</t>
  </si>
  <si>
    <t>火烧店镇佛爷坝村四组</t>
  </si>
  <si>
    <t>612329198301041414</t>
  </si>
  <si>
    <t>王晓辉</t>
  </si>
  <si>
    <t>61232919740804141X</t>
  </si>
  <si>
    <t>13289162128</t>
  </si>
  <si>
    <t>肖英</t>
  </si>
  <si>
    <t>612329199404011423</t>
  </si>
  <si>
    <t>雷文芳</t>
  </si>
  <si>
    <t>612329197503211421</t>
  </si>
  <si>
    <t>13572624335</t>
  </si>
  <si>
    <t>席刘红</t>
  </si>
  <si>
    <t>612329198502011625</t>
  </si>
  <si>
    <t>巫双全</t>
  </si>
  <si>
    <t>612321199612186817</t>
  </si>
  <si>
    <t>火烧店镇郭家坪村六组</t>
  </si>
  <si>
    <t>王良鹏</t>
  </si>
  <si>
    <t>612329200001061413</t>
  </si>
  <si>
    <t>陈松丽</t>
  </si>
  <si>
    <t>612329198303161428</t>
  </si>
  <si>
    <t>苟凤琴</t>
  </si>
  <si>
    <t>612329198403141424</t>
  </si>
  <si>
    <t>火烧店镇烧房坝二组</t>
  </si>
  <si>
    <t>屈辉</t>
  </si>
  <si>
    <t>612329199109281412</t>
  </si>
  <si>
    <t>火烧店镇石家院村一组</t>
  </si>
  <si>
    <t>61232919891127141x</t>
  </si>
  <si>
    <t>袁小华</t>
  </si>
  <si>
    <t>612329196806071417</t>
  </si>
  <si>
    <t>李燕珍</t>
  </si>
  <si>
    <t>45080219851218252x</t>
  </si>
  <si>
    <t>火烧店镇中西沟村四组</t>
  </si>
  <si>
    <t>赵丹</t>
  </si>
  <si>
    <t>612329198407161422</t>
  </si>
  <si>
    <t>董其升</t>
  </si>
  <si>
    <t>612329196406071418</t>
  </si>
  <si>
    <t>李小惠</t>
  </si>
  <si>
    <t>612329197502061628</t>
  </si>
  <si>
    <t>何潇</t>
  </si>
  <si>
    <t>612329199210121421</t>
  </si>
  <si>
    <t>火烧店镇望星台村四组</t>
  </si>
  <si>
    <t>李朝军</t>
  </si>
  <si>
    <t>612329198803251411</t>
  </si>
  <si>
    <t>15129166254</t>
  </si>
  <si>
    <t>张凯</t>
  </si>
  <si>
    <t>612329197409090010</t>
  </si>
  <si>
    <t>火烧店镇望星台村一组</t>
  </si>
  <si>
    <t>杨小琴</t>
  </si>
  <si>
    <t>612329197506141422</t>
  </si>
  <si>
    <t>火烧店镇天星亮村四组</t>
  </si>
  <si>
    <t>杨波</t>
  </si>
  <si>
    <t>612329197907221423</t>
  </si>
  <si>
    <t>孙晓燕</t>
  </si>
  <si>
    <t>612329198105210444</t>
  </si>
  <si>
    <t>陶秋成</t>
  </si>
  <si>
    <t>612329196908091419</t>
  </si>
  <si>
    <t>杨婷</t>
  </si>
  <si>
    <t>612329199108141426</t>
  </si>
  <si>
    <t>刘金莉</t>
  </si>
  <si>
    <t>61232919751101142X</t>
  </si>
  <si>
    <t>赵柱</t>
  </si>
  <si>
    <t>612329198912191411</t>
  </si>
  <si>
    <t>马燕琴</t>
  </si>
  <si>
    <t>612329198308011429</t>
  </si>
  <si>
    <t>15709161902</t>
  </si>
  <si>
    <t>612329199511201417</t>
  </si>
  <si>
    <t>邓婷</t>
  </si>
  <si>
    <t>612329199005301423</t>
  </si>
  <si>
    <t>南镇县圣水镇后营村三组</t>
  </si>
  <si>
    <t>谭华勇</t>
  </si>
  <si>
    <t>612329198110031416</t>
  </si>
  <si>
    <t>陶小春</t>
  </si>
  <si>
    <t>612329197602101412</t>
  </si>
  <si>
    <t>任明红</t>
  </si>
  <si>
    <t>612329197410071415</t>
  </si>
  <si>
    <t>火烧店镇中西沟村三组</t>
  </si>
  <si>
    <t>王化明</t>
  </si>
  <si>
    <t>612329197211171413</t>
  </si>
  <si>
    <t>李彩云</t>
  </si>
  <si>
    <t>612329197808031421</t>
  </si>
  <si>
    <t>张勇翠</t>
  </si>
  <si>
    <t>61232919930119022x</t>
  </si>
  <si>
    <t>张莉</t>
  </si>
  <si>
    <t>612329198105080029</t>
  </si>
  <si>
    <t>王宏</t>
  </si>
  <si>
    <t>612329199601151417</t>
  </si>
  <si>
    <t>火烧店镇烧房坝村四组</t>
  </si>
  <si>
    <t>肖建芳</t>
  </si>
  <si>
    <t>612329197806172829</t>
  </si>
  <si>
    <t>玉皇庙镇石窑坝村</t>
  </si>
  <si>
    <t>2024.8.6-8.13</t>
  </si>
  <si>
    <t>唐谦</t>
  </si>
  <si>
    <t>61232919940713201X</t>
  </si>
  <si>
    <t>留侯镇庙台子村</t>
  </si>
  <si>
    <t>张咪</t>
  </si>
  <si>
    <t>612329198911210027</t>
  </si>
  <si>
    <t>紫街办老街71号</t>
  </si>
  <si>
    <t>郭静</t>
  </si>
  <si>
    <t>612329197910041810</t>
  </si>
  <si>
    <t>武关驿镇孔雀台村</t>
  </si>
  <si>
    <t>赵宽</t>
  </si>
  <si>
    <t>612329199704053414</t>
  </si>
  <si>
    <t>江口镇小川子村</t>
  </si>
  <si>
    <t>杨诚</t>
  </si>
  <si>
    <t>612329199702142413</t>
  </si>
  <si>
    <t>董玉超</t>
  </si>
  <si>
    <t>61232919760812181X</t>
  </si>
  <si>
    <t>向兴全</t>
  </si>
  <si>
    <t>612329197101222013</t>
  </si>
  <si>
    <t>曾艳</t>
  </si>
  <si>
    <t>612329196608271426</t>
  </si>
  <si>
    <t>火烧店镇佛爷坝村</t>
  </si>
  <si>
    <t>冯自斌</t>
  </si>
  <si>
    <t>61232919740607201X</t>
  </si>
  <si>
    <t>李闪闪</t>
  </si>
  <si>
    <t>612329199508152810</t>
  </si>
  <si>
    <t>玉皇庙镇黄泥堡村</t>
  </si>
  <si>
    <t>何斐</t>
  </si>
  <si>
    <t>612329199406150013</t>
  </si>
  <si>
    <t>樊杰</t>
  </si>
  <si>
    <t>612329198706222010</t>
  </si>
  <si>
    <t>熊志浩</t>
  </si>
  <si>
    <t>612329199302131619</t>
  </si>
  <si>
    <t>朱孝礼</t>
  </si>
  <si>
    <t>61232919760711161X</t>
  </si>
  <si>
    <t>明庭军</t>
  </si>
  <si>
    <t>612329197402281615</t>
  </si>
  <si>
    <t>高林华</t>
  </si>
  <si>
    <t>612329199608132817</t>
  </si>
  <si>
    <t>宋超</t>
  </si>
  <si>
    <t>612329198910280015</t>
  </si>
  <si>
    <t>杨雪飞</t>
  </si>
  <si>
    <t>612329198301180019</t>
  </si>
  <si>
    <t>罗凤坤</t>
  </si>
  <si>
    <t>612329199701252813</t>
  </si>
  <si>
    <t>邬锐</t>
  </si>
  <si>
    <t>612329199707171627</t>
  </si>
  <si>
    <t>高明顺</t>
  </si>
  <si>
    <t>612329199710030219</t>
  </si>
  <si>
    <t>文少朋</t>
  </si>
  <si>
    <t>612329198307201415</t>
  </si>
  <si>
    <t>高胡中</t>
  </si>
  <si>
    <t>522122197207295619</t>
  </si>
  <si>
    <t>杨泽兴</t>
  </si>
  <si>
    <t>612329197103142818</t>
  </si>
  <si>
    <t>八期一班</t>
  </si>
  <si>
    <t>中药材种植员</t>
  </si>
  <si>
    <t>姜贵保</t>
  </si>
  <si>
    <t>610729200012070411</t>
  </si>
  <si>
    <t>马道镇辛家坝村1组</t>
  </si>
  <si>
    <t>2024.8.27-8.30</t>
  </si>
  <si>
    <t>车红英</t>
  </si>
  <si>
    <t>612329196807090425</t>
  </si>
  <si>
    <t>马道镇沙坝村5组</t>
  </si>
  <si>
    <t>王保贵</t>
  </si>
  <si>
    <t>612329197504260428</t>
  </si>
  <si>
    <t>马道镇龙潭坝村2组</t>
  </si>
  <si>
    <t>李自辉</t>
  </si>
  <si>
    <t>612329197304060413</t>
  </si>
  <si>
    <t>马道镇小东沟村2组</t>
  </si>
  <si>
    <t>李瑞强</t>
  </si>
  <si>
    <t>612329197607240411</t>
  </si>
  <si>
    <t>马道镇二十里铺村2组</t>
  </si>
  <si>
    <t>田小红</t>
  </si>
  <si>
    <t>612329199103250420</t>
  </si>
  <si>
    <t>马道镇二十里铺村3组</t>
  </si>
  <si>
    <t>孙建</t>
  </si>
  <si>
    <t>612329196908171013</t>
  </si>
  <si>
    <t>马道镇老店子村2组</t>
  </si>
  <si>
    <t>张辉</t>
  </si>
  <si>
    <t>612329197401300415</t>
  </si>
  <si>
    <t>陈远芝</t>
  </si>
  <si>
    <t>612329197808010428</t>
  </si>
  <si>
    <t>马道镇仙人沟村3组</t>
  </si>
  <si>
    <t>彭志新</t>
  </si>
  <si>
    <t>612329196808040438</t>
  </si>
  <si>
    <t>吴建林</t>
  </si>
  <si>
    <t>612329197502050435</t>
  </si>
  <si>
    <t>脱贫劳动力
突发严重困难户</t>
  </si>
  <si>
    <t>邵远进</t>
  </si>
  <si>
    <t>612329196608200812</t>
  </si>
  <si>
    <t>马道镇乱石窖村1组</t>
  </si>
  <si>
    <t>包超</t>
  </si>
  <si>
    <t>612329198710130418</t>
  </si>
  <si>
    <t>马道镇乱石窖村2组</t>
  </si>
  <si>
    <t>冉正全</t>
  </si>
  <si>
    <t>612329197601010439</t>
  </si>
  <si>
    <t>马道镇龚家院村5组</t>
  </si>
  <si>
    <t>谢春艳</t>
  </si>
  <si>
    <t>612329198203050421</t>
  </si>
  <si>
    <t>李进霖</t>
  </si>
  <si>
    <t>612329199808100414</t>
  </si>
  <si>
    <t>马道镇马道街村2组</t>
  </si>
  <si>
    <t>15191925926</t>
  </si>
  <si>
    <t>王小康</t>
  </si>
  <si>
    <t>612329197211130419</t>
  </si>
  <si>
    <t>刘姣</t>
  </si>
  <si>
    <t>612329199304140420</t>
  </si>
  <si>
    <t>马道镇沙坝村2组</t>
  </si>
  <si>
    <t>18291612557</t>
  </si>
  <si>
    <t>秦保珍</t>
  </si>
  <si>
    <t>612329197508200422</t>
  </si>
  <si>
    <t>马道镇白岩山村1组</t>
  </si>
  <si>
    <t>闫晶</t>
  </si>
  <si>
    <t>612329198902060418</t>
  </si>
  <si>
    <t>马道镇花草门村2组</t>
  </si>
  <si>
    <t>赵欣怡</t>
  </si>
  <si>
    <t>610721200802173967</t>
  </si>
  <si>
    <t>马道镇花草门村1组</t>
  </si>
  <si>
    <t>赵勇</t>
  </si>
  <si>
    <t>612329198701270419</t>
  </si>
  <si>
    <t>王发兴</t>
  </si>
  <si>
    <t>612301197303163174</t>
  </si>
  <si>
    <t>马道镇新房子村1组</t>
  </si>
  <si>
    <t>邵宝珍</t>
  </si>
  <si>
    <t>612329197102100421</t>
  </si>
  <si>
    <t>马道镇二郎庙村3组</t>
  </si>
  <si>
    <t>贾秀屏</t>
  </si>
  <si>
    <t>612329198503150424</t>
  </si>
  <si>
    <t>马道镇二郎庙村4组</t>
  </si>
  <si>
    <t>杨玉会</t>
  </si>
  <si>
    <t>61232919681125041X</t>
  </si>
  <si>
    <t>马道镇核桃坝村3组</t>
  </si>
  <si>
    <t>彭海英</t>
  </si>
  <si>
    <t>612329197010011421</t>
  </si>
  <si>
    <t>马道镇二郎庙村</t>
  </si>
  <si>
    <t>蒋琴</t>
  </si>
  <si>
    <t>612329197904240629</t>
  </si>
  <si>
    <t>青桥驿镇青桥铺村1组</t>
  </si>
  <si>
    <t>邱小禄</t>
  </si>
  <si>
    <t>612329197203160618</t>
  </si>
  <si>
    <t>青桥驿镇两岔河村2组</t>
  </si>
  <si>
    <t>龙仓</t>
  </si>
  <si>
    <t>612329199402050613</t>
  </si>
  <si>
    <t>张海艳</t>
  </si>
  <si>
    <t>612329197909080628</t>
  </si>
  <si>
    <t>青桥驿镇社火坪村4组</t>
  </si>
  <si>
    <t>何静</t>
  </si>
  <si>
    <t>612329198210100626</t>
  </si>
  <si>
    <t>青桥驿镇新开岭村1组</t>
  </si>
  <si>
    <t>何钰欢</t>
  </si>
  <si>
    <t>610729200409060625</t>
  </si>
  <si>
    <t>夏彩芹</t>
  </si>
  <si>
    <t>612329197912170624</t>
  </si>
  <si>
    <t>青桥驿镇蔡家坡村1组</t>
  </si>
  <si>
    <t>唐莉</t>
  </si>
  <si>
    <t>612329197712160624</t>
  </si>
  <si>
    <t>青桥驿镇铁炉村2组</t>
  </si>
  <si>
    <t>13571654925</t>
  </si>
  <si>
    <t>留坝县2024年易地搬迁劳动力培训台账</t>
  </si>
  <si>
    <t>留坝县2024年汉中启信技能培训学校焊工就业技能培训补贴资金核查表</t>
  </si>
  <si>
    <t>培训机构名称：汉中启信技能培训学校</t>
  </si>
  <si>
    <t>班次：第五期（焊工）</t>
  </si>
  <si>
    <t>培训起止时间：2024年3月14日至2024年3月27日</t>
  </si>
  <si>
    <t>培训地点：启信技能学校校内</t>
  </si>
  <si>
    <t>课时：140课时</t>
  </si>
  <si>
    <t>是否合格</t>
  </si>
  <si>
    <t>补贴资金小计（元）</t>
  </si>
  <si>
    <t>合格</t>
  </si>
  <si>
    <t>焊工易地搬迁</t>
  </si>
  <si>
    <t>31人合计</t>
  </si>
  <si>
    <t>留坝县就业创业服务中心2024年第一期SYB创业培训补贴资金明细表</t>
  </si>
  <si>
    <t>培训机构名称：留坝县就业创业服务中心</t>
  </si>
  <si>
    <t>培训班次：第一期</t>
  </si>
  <si>
    <t>培训起止时间：2024年2月21日至2月28日</t>
  </si>
  <si>
    <t>培训地点：江口镇河西社区</t>
  </si>
  <si>
    <t>培训课时</t>
  </si>
  <si>
    <t>培训补贴标准（元）</t>
  </si>
  <si>
    <t>补贴资金（元）</t>
  </si>
  <si>
    <t>合   计</t>
  </si>
  <si>
    <t>脱贫劳动力4人</t>
  </si>
  <si>
    <t>25人</t>
  </si>
  <si>
    <t>留坝县就业创业服务中心2024年第二期SYB创业培训补贴资金明细表</t>
  </si>
  <si>
    <t>培训班次：第二期</t>
  </si>
  <si>
    <t>培训起止时间：2024年2月29日至3月7日</t>
  </si>
  <si>
    <t>培训地点：就创中心五楼培训室</t>
  </si>
  <si>
    <t>是否创业</t>
  </si>
  <si>
    <t>是</t>
  </si>
  <si>
    <t>2人</t>
  </si>
  <si>
    <t>留坝县就业创业服务中心2024年第三期SYB创业培训补贴资金明细表</t>
  </si>
  <si>
    <t xml:space="preserve">  培训机构名称：留坝县就业创业服务中心</t>
  </si>
  <si>
    <t>培训班次：第三期</t>
  </si>
  <si>
    <t>培训起止时间：2024年3月8日至3月16日</t>
  </si>
  <si>
    <t>培训地点：马道镇马道街村委会</t>
  </si>
  <si>
    <t>脱贫劳动力、监测对象18人</t>
  </si>
  <si>
    <t>18人</t>
  </si>
  <si>
    <t>留坝县就业创业服务中心2024年第四期SYB创业培训补贴资金核查表</t>
  </si>
  <si>
    <t>培训班次：第四期</t>
  </si>
  <si>
    <t>培训起止时间：2024年4月9日至4月16日</t>
  </si>
  <si>
    <t>培训地点：武关驿镇松树坝村委会</t>
  </si>
  <si>
    <t>脱贫劳动力11人</t>
  </si>
  <si>
    <t>11人</t>
  </si>
  <si>
    <t>留坝县就业创业服务中心2024年第五期SYB创业培训补贴资金核查表</t>
  </si>
  <si>
    <t>培训班次：第五期</t>
  </si>
  <si>
    <t>培训起止时间：2024年5月9日至5月16日</t>
  </si>
  <si>
    <t>脱贫劳动力1人</t>
  </si>
  <si>
    <t>24人</t>
  </si>
  <si>
    <t>留坝县就业创业服务中心2024年第六期SYB创业培训补贴资金明细表</t>
  </si>
  <si>
    <t>培训班次：第六期</t>
  </si>
  <si>
    <t>培训起止时间：2024年8月6日至8月13日</t>
  </si>
  <si>
    <t>六期小计</t>
  </si>
  <si>
    <t>脱贫劳动力8人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</si>
</sst>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</numFmts>
  <fonts count="77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24"/>
      <name val="仿宋_GB2312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9"/>
      <name val="宋体"/>
      <charset val="134"/>
      <scheme val="minor"/>
    </font>
    <font>
      <b/>
      <sz val="1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10"/>
      <color rgb="FF00B0F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B0F0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24"/>
      <name val="宋体"/>
      <charset val="134"/>
    </font>
    <font>
      <b/>
      <sz val="10"/>
      <name val="宋体"/>
      <charset val="134"/>
      <scheme val="major"/>
    </font>
    <font>
      <sz val="9"/>
      <name val="仿宋_GB2312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B0F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B0F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2"/>
      <name val="仿宋_GB2312"/>
      <charset val="134"/>
    </font>
    <font>
      <sz val="9"/>
      <color theme="1"/>
      <name val="宋体"/>
      <charset val="134"/>
      <scheme val="minor"/>
    </font>
    <font>
      <sz val="10"/>
      <color rgb="FF0070C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70C0"/>
      <name val="宋体"/>
      <charset val="134"/>
      <scheme val="major"/>
    </font>
    <font>
      <sz val="9"/>
      <color rgb="FF0070C0"/>
      <name val="宋体"/>
      <charset val="134"/>
    </font>
    <font>
      <sz val="9"/>
      <color rgb="FF0070C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10"/>
      <color rgb="FF00000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11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" borderId="17" applyNumberFormat="0" applyAlignment="0" applyProtection="0">
      <alignment vertical="center"/>
    </xf>
    <xf numFmtId="0" fontId="65" fillId="6" borderId="18" applyNumberFormat="0" applyAlignment="0" applyProtection="0">
      <alignment vertical="center"/>
    </xf>
    <xf numFmtId="0" fontId="66" fillId="6" borderId="17" applyNumberFormat="0" applyAlignment="0" applyProtection="0">
      <alignment vertical="center"/>
    </xf>
    <xf numFmtId="0" fontId="67" fillId="7" borderId="19" applyNumberFormat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>
      <alignment vertical="center"/>
    </xf>
    <xf numFmtId="0" fontId="6" fillId="0" borderId="0" xfId="0" applyFont="1" applyFill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4" fillId="2" borderId="1" xfId="49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49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7" fontId="36" fillId="0" borderId="0" xfId="1" applyNumberFormat="1" applyFont="1" applyFill="1">
      <alignment vertical="center"/>
    </xf>
    <xf numFmtId="0" fontId="36" fillId="0" borderId="0" xfId="0" applyFont="1" applyFill="1" applyAlignment="1">
      <alignment horizontal="right" vertical="center"/>
    </xf>
    <xf numFmtId="176" fontId="28" fillId="0" borderId="1" xfId="1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shrinkToFit="1"/>
    </xf>
    <xf numFmtId="0" fontId="4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shrinkToFit="1"/>
    </xf>
    <xf numFmtId="0" fontId="31" fillId="2" borderId="1" xfId="49" applyFont="1" applyFill="1" applyBorder="1" applyAlignment="1">
      <alignment horizontal="center" vertical="center"/>
    </xf>
    <xf numFmtId="0" fontId="31" fillId="0" borderId="1" xfId="49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50" fillId="2" borderId="1" xfId="49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177" fontId="53" fillId="0" borderId="1" xfId="1" applyNumberFormat="1" applyFont="1" applyBorder="1" applyAlignment="1">
      <alignment horizontal="center" vertical="center"/>
    </xf>
    <xf numFmtId="176" fontId="53" fillId="0" borderId="1" xfId="1" applyNumberFormat="1" applyFont="1" applyBorder="1" applyAlignment="1">
      <alignment horizontal="center" vertical="center"/>
    </xf>
    <xf numFmtId="176" fontId="53" fillId="0" borderId="1" xfId="0" applyNumberFormat="1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52" fillId="0" borderId="1" xfId="1" applyNumberFormat="1" applyFont="1" applyBorder="1" applyAlignment="1">
      <alignment horizontal="center" vertical="center"/>
    </xf>
    <xf numFmtId="176" fontId="52" fillId="0" borderId="1" xfId="1" applyNumberFormat="1" applyFont="1" applyBorder="1" applyAlignment="1">
      <alignment horizontal="center" vertical="center"/>
    </xf>
    <xf numFmtId="176" fontId="52" fillId="0" borderId="1" xfId="0" applyNumberFormat="1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176" fontId="55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4" fillId="0" borderId="1" xfId="0" applyFont="1" applyFill="1" applyBorder="1" applyAlignment="1" quotePrefix="1">
      <alignment horizontal="center" vertical="center"/>
    </xf>
    <xf numFmtId="0" fontId="40" fillId="0" borderId="1" xfId="0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49" fontId="42" fillId="0" borderId="1" xfId="0" applyNumberFormat="1" applyFont="1" applyFill="1" applyBorder="1" applyAlignment="1" quotePrefix="1">
      <alignment horizontal="center" vertical="center"/>
    </xf>
    <xf numFmtId="0" fontId="42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43" fillId="0" borderId="1" xfId="0" applyFont="1" applyFill="1" applyBorder="1" applyAlignment="1" quotePrefix="1">
      <alignment horizontal="center" vertical="center"/>
    </xf>
    <xf numFmtId="0" fontId="45" fillId="0" borderId="1" xfId="0" applyFont="1" applyFill="1" applyBorder="1" applyAlignment="1" quotePrefix="1">
      <alignment horizontal="center" vertical="center"/>
    </xf>
    <xf numFmtId="0" fontId="43" fillId="0" borderId="3" xfId="0" applyFont="1" applyFill="1" applyBorder="1" applyAlignment="1" quotePrefix="1">
      <alignment horizontal="center" vertical="center"/>
    </xf>
    <xf numFmtId="0" fontId="46" fillId="2" borderId="1" xfId="0" applyFont="1" applyFill="1" applyBorder="1" applyAlignment="1" quotePrefix="1">
      <alignment horizontal="center" vertical="center" shrinkToFit="1"/>
    </xf>
    <xf numFmtId="0" fontId="46" fillId="0" borderId="1" xfId="0" applyFont="1" applyFill="1" applyBorder="1" applyAlignment="1" quotePrefix="1">
      <alignment horizontal="center" vertical="center" shrinkToFit="1"/>
    </xf>
    <xf numFmtId="0" fontId="14" fillId="2" borderId="1" xfId="49" applyFont="1" applyFill="1" applyBorder="1" applyAlignment="1" quotePrefix="1">
      <alignment horizontal="center" vertical="center"/>
    </xf>
    <xf numFmtId="0" fontId="31" fillId="2" borderId="1" xfId="0" applyFont="1" applyFill="1" applyBorder="1" applyAlignment="1" quotePrefix="1">
      <alignment horizontal="center" vertical="center"/>
    </xf>
    <xf numFmtId="0" fontId="31" fillId="0" borderId="1" xfId="0" applyFont="1" applyFill="1" applyBorder="1" applyAlignment="1" quotePrefix="1">
      <alignment horizontal="center" vertical="center"/>
    </xf>
    <xf numFmtId="0" fontId="50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/>
    </xf>
    <xf numFmtId="0" fontId="14" fillId="0" borderId="1" xfId="49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3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" name="矩形 41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" name="矩形 41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" name="矩形 42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" name="矩形 42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" name="矩形 42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" name="矩形 42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" name="矩形 4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" name="矩形 4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" name="矩形 4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" name="矩形 45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" name="矩形 45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" name="矩形 45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" name="矩形 52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" name="矩形 5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" name="矩形 5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" name="矩形 5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" name="矩形 5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" name="矩形 5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" name="矩形 54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" name="矩形 54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2" name="矩形 54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3" name="矩形 56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4" name="矩形 56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5" name="矩形 56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6" name="矩形 41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7" name="矩形 41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8" name="矩形 41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9" name="矩形 42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0" name="矩形 42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1" name="矩形 4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2" name="矩形 4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3" name="矩形 4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4" name="矩形 4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5" name="矩形 5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6" name="矩形 52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7" name="矩形 52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8" name="矩形 5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39" name="矩形 53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0" name="矩形 53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1" name="矩形 54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2" name="矩形 54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3" name="矩形 54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4" name="矩形 38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5" name="矩形 38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6" name="矩形 38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7" name="矩形 49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8" name="矩形 49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49" name="矩形 49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0" name="矩形 37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1" name="矩形 38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2" name="矩形 38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3" name="矩形 49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4" name="矩形 49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5" name="矩形 49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6" name="矩形 41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7" name="矩形 41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8" name="矩形 42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59" name="矩形 42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0" name="矩形 42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1" name="矩形 42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2" name="矩形 4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3" name="矩形 4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4" name="矩形 4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5" name="矩形 45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6" name="矩形 45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7" name="矩形 45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8" name="矩形 52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69" name="矩形 5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0" name="矩形 5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1" name="矩形 5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2" name="矩形 5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3" name="矩形 5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4" name="矩形 54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5" name="矩形 54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6" name="矩形 54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7" name="矩形 56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8" name="矩形 56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79" name="矩形 56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0" name="矩形 41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1" name="矩形 41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2" name="矩形 41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3" name="矩形 42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4" name="矩形 42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5" name="矩形 4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6" name="矩形 4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7" name="矩形 4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8" name="矩形 4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89" name="矩形 5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0" name="矩形 52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1" name="矩形 52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2" name="矩形 5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3" name="矩形 53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4" name="矩形 53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5" name="矩形 54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6" name="矩形 54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7" name="矩形 54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8" name="矩形 38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99" name="矩形 38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0" name="矩形 38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1" name="矩形 49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2" name="矩形 49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3" name="矩形 49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4" name="矩形 37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5" name="矩形 38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6" name="矩形 38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7" name="矩形 49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8" name="矩形 49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09" name="矩形 49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0" name="矩形 41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1" name="矩形 41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2" name="矩形 42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3" name="矩形 42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4" name="矩形 42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5" name="矩形 42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6" name="矩形 4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7" name="矩形 4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8" name="矩形 4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19" name="矩形 45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0" name="矩形 45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1" name="矩形 45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2" name="矩形 52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3" name="矩形 5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4" name="矩形 5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5" name="矩形 5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6" name="矩形 5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7" name="矩形 5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8" name="矩形 54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29" name="矩形 54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0" name="矩形 54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1" name="矩形 56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2" name="矩形 56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3" name="矩形 56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4" name="矩形 41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5" name="矩形 41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6" name="矩形 41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7" name="矩形 42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8" name="矩形 42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39" name="矩形 4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0" name="矩形 4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1" name="矩形 4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2" name="矩形 4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3" name="矩形 5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4" name="矩形 52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5" name="矩形 52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6" name="矩形 5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7" name="矩形 53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8" name="矩形 53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49" name="矩形 54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0" name="矩形 54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1" name="矩形 54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2" name="矩形 38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3" name="矩形 38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4" name="矩形 38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5" name="矩形 49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6" name="矩形 49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7" name="矩形 49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8" name="矩形 37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59" name="矩形 38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0" name="矩形 38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1" name="矩形 49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2" name="矩形 49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3" name="矩形 49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4" name="矩形 41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5" name="矩形 41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6" name="矩形 42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7" name="矩形 42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8" name="矩形 42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69" name="矩形 42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0" name="矩形 4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1" name="矩形 4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2" name="矩形 4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3" name="矩形 45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4" name="矩形 45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5" name="矩形 45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6" name="矩形 52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7" name="矩形 53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8" name="矩形 53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79" name="矩形 53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0" name="矩形 5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1" name="矩形 5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2" name="矩形 54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3" name="矩形 54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4" name="矩形 54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5" name="矩形 56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6" name="矩形 56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7" name="矩形 56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8" name="矩形 41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89" name="矩形 41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0" name="矩形 41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1" name="矩形 42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2" name="矩形 42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3" name="矩形 4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4" name="矩形 433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5" name="矩形 43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6" name="矩形 4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7" name="矩形 52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8" name="矩形 52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199" name="矩形 52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0" name="矩形 53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1" name="矩形 53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2" name="矩形 53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3" name="矩形 544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4" name="矩形 54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5" name="矩形 54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6" name="矩形 385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7" name="矩形 38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8" name="矩形 38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09" name="矩形 496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0" name="矩形 497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1" name="矩形 498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2" name="矩形 379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3" name="矩形 38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4" name="矩形 38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5" name="矩形 490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6" name="矩形 491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19050</xdr:colOff>
      <xdr:row>253</xdr:row>
      <xdr:rowOff>0</xdr:rowOff>
    </xdr:from>
    <xdr:to>
      <xdr:col>13</xdr:col>
      <xdr:colOff>257175</xdr:colOff>
      <xdr:row>297</xdr:row>
      <xdr:rowOff>247650</xdr:rowOff>
    </xdr:to>
    <xdr:sp>
      <xdr:nvSpPr>
        <xdr:cNvPr id="217" name="矩形 492"/>
        <xdr:cNvSpPr/>
      </xdr:nvSpPr>
      <xdr:spPr>
        <a:xfrm>
          <a:off x="8572500" y="22898100"/>
          <a:ext cx="238125" cy="2476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O14"/>
  <sheetViews>
    <sheetView workbookViewId="0">
      <selection activeCell="P6" sqref="P6"/>
    </sheetView>
  </sheetViews>
  <sheetFormatPr defaultColWidth="9" defaultRowHeight="13.5"/>
  <cols>
    <col min="1" max="1" width="7" style="92" customWidth="1"/>
    <col min="2" max="2" width="17.875" style="92" customWidth="1"/>
    <col min="3" max="3" width="15.25" style="92" customWidth="1"/>
    <col min="4" max="4" width="12.625" style="92" customWidth="1"/>
    <col min="5" max="5" width="11.375" style="92" customWidth="1"/>
    <col min="6" max="6" width="11.5" style="92" customWidth="1"/>
    <col min="7" max="7" width="13.25" style="92" customWidth="1"/>
    <col min="8" max="8" width="11.25" style="92" customWidth="1"/>
    <col min="9" max="9" width="10.75" style="92" customWidth="1"/>
    <col min="10" max="10" width="10.125" style="92" customWidth="1"/>
    <col min="11" max="11" width="10.5" style="92" customWidth="1"/>
    <col min="14" max="14" width="4.875" customWidth="1"/>
    <col min="15" max="15" width="7.125" hidden="1" customWidth="1"/>
  </cols>
  <sheetData>
    <row r="1" ht="60" customHeight="1" spans="1:1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="205" customFormat="1" ht="51" customHeight="1" spans="1:15">
      <c r="A2" s="208" t="s">
        <v>1</v>
      </c>
      <c r="B2" s="208" t="s">
        <v>2</v>
      </c>
      <c r="C2" s="208" t="s">
        <v>3</v>
      </c>
      <c r="D2" s="208" t="s">
        <v>4</v>
      </c>
      <c r="E2" s="208" t="s">
        <v>5</v>
      </c>
      <c r="F2" s="208" t="s">
        <v>6</v>
      </c>
      <c r="G2" s="208" t="s">
        <v>7</v>
      </c>
      <c r="H2" s="208" t="s">
        <v>8</v>
      </c>
      <c r="I2" s="208" t="s">
        <v>9</v>
      </c>
      <c r="J2" s="208" t="s">
        <v>10</v>
      </c>
      <c r="K2" s="208" t="s">
        <v>11</v>
      </c>
      <c r="O2" s="208" t="s">
        <v>12</v>
      </c>
    </row>
    <row r="3" s="206" customFormat="1" ht="30" customHeight="1" spans="1:15">
      <c r="A3" s="209">
        <v>1</v>
      </c>
      <c r="B3" s="210" t="s">
        <v>13</v>
      </c>
      <c r="C3" s="211" t="s">
        <v>14</v>
      </c>
      <c r="D3" s="211">
        <v>25</v>
      </c>
      <c r="E3" s="211">
        <f>D3</f>
        <v>25</v>
      </c>
      <c r="F3" s="212">
        <v>1000</v>
      </c>
      <c r="G3" s="213">
        <f>E3*F3</f>
        <v>25000</v>
      </c>
      <c r="H3" s="214">
        <v>4</v>
      </c>
      <c r="I3" s="214">
        <v>4</v>
      </c>
      <c r="J3" s="213">
        <v>1550</v>
      </c>
      <c r="K3" s="214">
        <f t="shared" ref="K3:K11" si="0">G3+J3</f>
        <v>26550</v>
      </c>
      <c r="O3" s="212">
        <f>G3+J3</f>
        <v>26550</v>
      </c>
    </row>
    <row r="4" s="205" customFormat="1" ht="30" customHeight="1" spans="1:15">
      <c r="A4" s="215">
        <v>2</v>
      </c>
      <c r="B4" s="216" t="s">
        <v>15</v>
      </c>
      <c r="C4" s="209" t="s">
        <v>16</v>
      </c>
      <c r="D4" s="209">
        <v>23</v>
      </c>
      <c r="E4" s="209">
        <v>23</v>
      </c>
      <c r="F4" s="217">
        <v>1000</v>
      </c>
      <c r="G4" s="218">
        <f>E4*F4</f>
        <v>23000</v>
      </c>
      <c r="H4" s="219">
        <v>4</v>
      </c>
      <c r="I4" s="219">
        <v>4</v>
      </c>
      <c r="J4" s="218">
        <v>1600</v>
      </c>
      <c r="K4" s="219">
        <f t="shared" si="0"/>
        <v>24600</v>
      </c>
      <c r="O4" s="217"/>
    </row>
    <row r="5" s="205" customFormat="1" ht="30" customHeight="1" spans="1:15">
      <c r="A5" s="220"/>
      <c r="B5" s="221"/>
      <c r="C5" s="222" t="s">
        <v>17</v>
      </c>
      <c r="D5" s="209">
        <v>2</v>
      </c>
      <c r="E5" s="209">
        <v>2</v>
      </c>
      <c r="F5" s="217">
        <v>2500</v>
      </c>
      <c r="G5" s="218">
        <f>F5*E5</f>
        <v>5000</v>
      </c>
      <c r="H5" s="219"/>
      <c r="I5" s="219"/>
      <c r="J5" s="218"/>
      <c r="K5" s="219">
        <f t="shared" si="0"/>
        <v>5000</v>
      </c>
      <c r="O5" s="217"/>
    </row>
    <row r="6" s="206" customFormat="1" ht="30" customHeight="1" spans="1:15">
      <c r="A6" s="223"/>
      <c r="B6" s="224"/>
      <c r="C6" s="211" t="s">
        <v>18</v>
      </c>
      <c r="D6" s="211">
        <v>25</v>
      </c>
      <c r="E6" s="211">
        <f>SUM(E4:E5)</f>
        <v>25</v>
      </c>
      <c r="F6" s="212"/>
      <c r="G6" s="213">
        <f>SUM(G4:G5)</f>
        <v>28000</v>
      </c>
      <c r="H6" s="214">
        <v>4</v>
      </c>
      <c r="I6" s="214">
        <v>4</v>
      </c>
      <c r="J6" s="213">
        <v>1600</v>
      </c>
      <c r="K6" s="214">
        <f t="shared" si="0"/>
        <v>29600</v>
      </c>
      <c r="O6" s="212"/>
    </row>
    <row r="7" s="205" customFormat="1" ht="30" customHeight="1" spans="1:15">
      <c r="A7" s="209">
        <v>3</v>
      </c>
      <c r="B7" s="210" t="s">
        <v>19</v>
      </c>
      <c r="C7" s="211" t="s">
        <v>20</v>
      </c>
      <c r="D7" s="211">
        <v>25</v>
      </c>
      <c r="E7" s="211">
        <f>D7</f>
        <v>25</v>
      </c>
      <c r="F7" s="212">
        <v>1000</v>
      </c>
      <c r="G7" s="213">
        <f>E7*F7</f>
        <v>25000</v>
      </c>
      <c r="H7" s="214">
        <v>18</v>
      </c>
      <c r="I7" s="214">
        <v>18</v>
      </c>
      <c r="J7" s="213">
        <v>7150</v>
      </c>
      <c r="K7" s="214">
        <f t="shared" si="0"/>
        <v>32150</v>
      </c>
      <c r="O7" s="217">
        <f>G7+J7</f>
        <v>32150</v>
      </c>
    </row>
    <row r="8" s="205" customFormat="1" ht="30" customHeight="1" spans="1:15">
      <c r="A8" s="209">
        <v>4</v>
      </c>
      <c r="B8" s="210" t="s">
        <v>21</v>
      </c>
      <c r="C8" s="211" t="s">
        <v>22</v>
      </c>
      <c r="D8" s="211">
        <v>25</v>
      </c>
      <c r="E8" s="211">
        <f>D8</f>
        <v>25</v>
      </c>
      <c r="F8" s="212">
        <v>1000</v>
      </c>
      <c r="G8" s="213">
        <f>E8*F8</f>
        <v>25000</v>
      </c>
      <c r="H8" s="214">
        <v>11</v>
      </c>
      <c r="I8" s="214">
        <v>11</v>
      </c>
      <c r="J8" s="213">
        <v>4300</v>
      </c>
      <c r="K8" s="214">
        <f t="shared" si="0"/>
        <v>29300</v>
      </c>
      <c r="O8" s="217">
        <f>G8+J8</f>
        <v>29300</v>
      </c>
    </row>
    <row r="9" s="205" customFormat="1" ht="30" customHeight="1" spans="1:15">
      <c r="A9" s="220"/>
      <c r="B9" s="221"/>
      <c r="C9" s="211" t="s">
        <v>23</v>
      </c>
      <c r="D9" s="211">
        <v>24</v>
      </c>
      <c r="E9" s="211">
        <f>D9</f>
        <v>24</v>
      </c>
      <c r="F9" s="212">
        <v>1000</v>
      </c>
      <c r="G9" s="213">
        <f>E9*F9</f>
        <v>24000</v>
      </c>
      <c r="H9" s="214">
        <v>1</v>
      </c>
      <c r="I9" s="214">
        <v>1</v>
      </c>
      <c r="J9" s="213">
        <v>400</v>
      </c>
      <c r="K9" s="214">
        <f t="shared" si="0"/>
        <v>24400</v>
      </c>
      <c r="O9" s="217">
        <f>G9+J9</f>
        <v>24400</v>
      </c>
    </row>
    <row r="10" s="205" customFormat="1" ht="30" customHeight="1" spans="1:15">
      <c r="A10" s="225"/>
      <c r="B10" s="226"/>
      <c r="C10" s="211" t="s">
        <v>24</v>
      </c>
      <c r="D10" s="211">
        <v>25</v>
      </c>
      <c r="E10" s="211">
        <f>D10</f>
        <v>25</v>
      </c>
      <c r="F10" s="212">
        <v>1000</v>
      </c>
      <c r="G10" s="213">
        <f>E10*F10</f>
        <v>25000</v>
      </c>
      <c r="H10" s="214">
        <v>8</v>
      </c>
      <c r="I10" s="214">
        <v>8</v>
      </c>
      <c r="J10" s="213">
        <v>3025</v>
      </c>
      <c r="K10" s="214">
        <f t="shared" si="0"/>
        <v>28025</v>
      </c>
      <c r="O10" s="217">
        <f>G10+J10</f>
        <v>28025</v>
      </c>
    </row>
    <row r="11" s="206" customFormat="1" ht="30" customHeight="1" spans="1:15">
      <c r="A11" s="227" t="s">
        <v>25</v>
      </c>
      <c r="B11" s="228"/>
      <c r="C11" s="229" t="s">
        <v>26</v>
      </c>
      <c r="D11" s="229">
        <f>D3+D6+D7+D8+D9+D10</f>
        <v>149</v>
      </c>
      <c r="E11" s="229">
        <f t="shared" ref="E11:J11" si="1">E3+E6+E7+E8+E9+E10</f>
        <v>149</v>
      </c>
      <c r="F11" s="229"/>
      <c r="G11" s="230">
        <f t="shared" si="1"/>
        <v>152000</v>
      </c>
      <c r="H11" s="230">
        <f t="shared" si="1"/>
        <v>46</v>
      </c>
      <c r="I11" s="230">
        <f t="shared" si="1"/>
        <v>46</v>
      </c>
      <c r="J11" s="230">
        <f t="shared" si="1"/>
        <v>18025</v>
      </c>
      <c r="K11" s="230">
        <f t="shared" si="0"/>
        <v>170025</v>
      </c>
      <c r="O11" s="212">
        <f>SUM(O3:O10)</f>
        <v>140425</v>
      </c>
    </row>
    <row r="12" s="205" customFormat="1" ht="11.25" spans="1:1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</row>
    <row r="13" s="205" customFormat="1" ht="11.25" spans="1:11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205" customFormat="1" ht="11.25" spans="1:1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</row>
  </sheetData>
  <mergeCells count="6">
    <mergeCell ref="A1:K1"/>
    <mergeCell ref="A11:B11"/>
    <mergeCell ref="A4:A6"/>
    <mergeCell ref="A9:A10"/>
    <mergeCell ref="B4:B6"/>
    <mergeCell ref="B9:B10"/>
  </mergeCells>
  <pageMargins left="0.751388888888889" right="0.751388888888889" top="1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456"/>
  <sheetViews>
    <sheetView workbookViewId="0">
      <pane ySplit="2" topLeftCell="A83" activePane="bottomLeft" state="frozen"/>
      <selection/>
      <selection pane="bottomLeft" activeCell="A102" sqref="$A102:$XFD102"/>
    </sheetView>
  </sheetViews>
  <sheetFormatPr defaultColWidth="9.63333333333333" defaultRowHeight="12"/>
  <cols>
    <col min="1" max="1" width="4.625" style="1" customWidth="1"/>
    <col min="2" max="2" width="7.625" style="1" customWidth="1"/>
    <col min="3" max="4" width="10" style="1" customWidth="1"/>
    <col min="5" max="5" width="6.25" style="1" customWidth="1"/>
    <col min="6" max="6" width="8.25" style="1" customWidth="1"/>
    <col min="7" max="7" width="7.375" style="1" customWidth="1"/>
    <col min="8" max="8" width="5.75" style="78" customWidth="1"/>
    <col min="9" max="9" width="8.625" style="78" customWidth="1"/>
    <col min="10" max="10" width="5.5" style="78" customWidth="1"/>
    <col min="11" max="11" width="5" style="78" customWidth="1"/>
    <col min="12" max="12" width="18.5" style="78" customWidth="1"/>
    <col min="13" max="13" width="14.75" style="79" customWidth="1"/>
    <col min="14" max="14" width="10.875" style="80" customWidth="1"/>
    <col min="15" max="15" width="11.625" style="80" customWidth="1"/>
    <col min="16" max="16" width="14.5" style="78" customWidth="1"/>
    <col min="17" max="17" width="12" style="80" customWidth="1"/>
    <col min="18" max="18" width="14.875" style="1" customWidth="1"/>
    <col min="19" max="34" width="9.63333333333333" style="1"/>
    <col min="35" max="16384" width="14.125" style="1"/>
  </cols>
  <sheetData>
    <row r="1" s="1" customFormat="1" ht="36" customHeight="1" spans="1:17">
      <c r="A1" s="6" t="s">
        <v>27</v>
      </c>
      <c r="B1" s="6"/>
      <c r="C1" s="6"/>
      <c r="D1" s="6"/>
      <c r="E1" s="6"/>
      <c r="F1" s="6"/>
      <c r="G1" s="6"/>
      <c r="H1" s="94"/>
      <c r="I1" s="94"/>
      <c r="J1" s="94"/>
      <c r="K1" s="94"/>
      <c r="L1" s="94"/>
      <c r="M1" s="96"/>
      <c r="N1" s="96"/>
      <c r="O1" s="96"/>
      <c r="P1" s="94"/>
      <c r="Q1" s="94"/>
    </row>
    <row r="2" s="77" customFormat="1" ht="42" customHeight="1" spans="1:17">
      <c r="A2" s="60" t="s">
        <v>1</v>
      </c>
      <c r="B2" s="60" t="s">
        <v>28</v>
      </c>
      <c r="C2" s="60" t="s">
        <v>29</v>
      </c>
      <c r="D2" s="60" t="s">
        <v>30</v>
      </c>
      <c r="E2" s="61" t="s">
        <v>31</v>
      </c>
      <c r="F2" s="61" t="s">
        <v>32</v>
      </c>
      <c r="G2" s="61" t="s">
        <v>33</v>
      </c>
      <c r="H2" s="8" t="s">
        <v>34</v>
      </c>
      <c r="I2" s="60" t="s">
        <v>35</v>
      </c>
      <c r="J2" s="60" t="s">
        <v>36</v>
      </c>
      <c r="K2" s="60" t="s">
        <v>37</v>
      </c>
      <c r="L2" s="60" t="s">
        <v>38</v>
      </c>
      <c r="M2" s="9" t="s">
        <v>39</v>
      </c>
      <c r="N2" s="61" t="s">
        <v>40</v>
      </c>
      <c r="O2" s="61" t="s">
        <v>41</v>
      </c>
      <c r="P2" s="60" t="s">
        <v>42</v>
      </c>
      <c r="Q2" s="61" t="s">
        <v>2</v>
      </c>
    </row>
    <row r="3" s="57" customFormat="1" ht="23" hidden="1" customHeight="1" spans="1:17">
      <c r="A3" s="8">
        <v>1</v>
      </c>
      <c r="B3" s="63" t="s">
        <v>43</v>
      </c>
      <c r="C3" s="63" t="s">
        <v>44</v>
      </c>
      <c r="D3" s="60" t="s">
        <v>45</v>
      </c>
      <c r="E3" s="60">
        <v>200</v>
      </c>
      <c r="F3" s="60">
        <v>3600</v>
      </c>
      <c r="G3" s="60" t="s">
        <v>46</v>
      </c>
      <c r="H3" s="8">
        <v>1</v>
      </c>
      <c r="I3" s="12" t="s">
        <v>47</v>
      </c>
      <c r="J3" s="12" t="s">
        <v>48</v>
      </c>
      <c r="K3" s="12">
        <f ca="1" t="shared" ref="K3:K52" si="0">_xlfn.IFS(LEN(L3)=15,DATEDIF(TEXT("19"&amp;MID(L3,7,6),"0-00-00"),TODAY(),"y"),LEN(L3)=18,DATEDIF(TEXT(MID(L3,7,8),"0-00-00"),TODAY(),"y"),TRUE,"身份证错误")</f>
        <v>41</v>
      </c>
      <c r="L3" s="232" t="s">
        <v>49</v>
      </c>
      <c r="M3" s="26" t="s">
        <v>50</v>
      </c>
      <c r="N3" s="98" t="s">
        <v>51</v>
      </c>
      <c r="O3" s="29" t="s">
        <v>52</v>
      </c>
      <c r="P3" s="60" t="s">
        <v>53</v>
      </c>
      <c r="Q3" s="61" t="s">
        <v>54</v>
      </c>
    </row>
    <row r="4" s="57" customFormat="1" ht="23" hidden="1" customHeight="1" spans="1:17">
      <c r="A4" s="8">
        <v>2</v>
      </c>
      <c r="B4" s="63" t="s">
        <v>43</v>
      </c>
      <c r="C4" s="63" t="s">
        <v>44</v>
      </c>
      <c r="D4" s="60" t="s">
        <v>45</v>
      </c>
      <c r="E4" s="60">
        <v>200</v>
      </c>
      <c r="F4" s="60">
        <v>3600</v>
      </c>
      <c r="G4" s="60" t="s">
        <v>46</v>
      </c>
      <c r="H4" s="8">
        <v>2</v>
      </c>
      <c r="I4" s="12" t="s">
        <v>55</v>
      </c>
      <c r="J4" s="12" t="s">
        <v>48</v>
      </c>
      <c r="K4" s="12">
        <f ca="1" t="shared" si="0"/>
        <v>44</v>
      </c>
      <c r="L4" s="233" t="s">
        <v>56</v>
      </c>
      <c r="M4" s="26" t="s">
        <v>57</v>
      </c>
      <c r="N4" s="98" t="s">
        <v>58</v>
      </c>
      <c r="O4" s="29" t="s">
        <v>52</v>
      </c>
      <c r="P4" s="60" t="s">
        <v>53</v>
      </c>
      <c r="Q4" s="61" t="s">
        <v>54</v>
      </c>
    </row>
    <row r="5" s="57" customFormat="1" ht="23" hidden="1" customHeight="1" spans="1:17">
      <c r="A5" s="8">
        <v>3</v>
      </c>
      <c r="B5" s="63" t="s">
        <v>43</v>
      </c>
      <c r="C5" s="63" t="s">
        <v>44</v>
      </c>
      <c r="D5" s="60" t="s">
        <v>45</v>
      </c>
      <c r="E5" s="60">
        <v>200</v>
      </c>
      <c r="F5" s="60">
        <v>3600</v>
      </c>
      <c r="G5" s="60" t="s">
        <v>46</v>
      </c>
      <c r="H5" s="8">
        <v>3</v>
      </c>
      <c r="I5" s="12" t="s">
        <v>59</v>
      </c>
      <c r="J5" s="12" t="s">
        <v>60</v>
      </c>
      <c r="K5" s="12">
        <f ca="1" t="shared" si="0"/>
        <v>52</v>
      </c>
      <c r="L5" s="233" t="s">
        <v>61</v>
      </c>
      <c r="M5" s="26" t="s">
        <v>62</v>
      </c>
      <c r="N5" s="26">
        <v>15091610138</v>
      </c>
      <c r="O5" s="29" t="s">
        <v>63</v>
      </c>
      <c r="P5" s="60" t="s">
        <v>53</v>
      </c>
      <c r="Q5" s="61" t="s">
        <v>54</v>
      </c>
    </row>
    <row r="6" s="57" customFormat="1" ht="23" hidden="1" customHeight="1" spans="1:17">
      <c r="A6" s="8">
        <v>4</v>
      </c>
      <c r="B6" s="63" t="s">
        <v>43</v>
      </c>
      <c r="C6" s="63" t="s">
        <v>44</v>
      </c>
      <c r="D6" s="60" t="s">
        <v>45</v>
      </c>
      <c r="E6" s="60">
        <v>200</v>
      </c>
      <c r="F6" s="60">
        <v>3600</v>
      </c>
      <c r="G6" s="60" t="s">
        <v>46</v>
      </c>
      <c r="H6" s="8">
        <v>4</v>
      </c>
      <c r="I6" s="12" t="s">
        <v>64</v>
      </c>
      <c r="J6" s="12" t="s">
        <v>60</v>
      </c>
      <c r="K6" s="12">
        <f ca="1" t="shared" si="0"/>
        <v>40</v>
      </c>
      <c r="L6" s="232" t="s">
        <v>65</v>
      </c>
      <c r="M6" s="26" t="s">
        <v>66</v>
      </c>
      <c r="N6" s="26" t="s">
        <v>67</v>
      </c>
      <c r="O6" s="29" t="s">
        <v>52</v>
      </c>
      <c r="P6" s="60" t="s">
        <v>53</v>
      </c>
      <c r="Q6" s="61" t="s">
        <v>54</v>
      </c>
    </row>
    <row r="7" s="57" customFormat="1" ht="23" hidden="1" customHeight="1" spans="1:17">
      <c r="A7" s="8">
        <v>5</v>
      </c>
      <c r="B7" s="63" t="s">
        <v>43</v>
      </c>
      <c r="C7" s="63" t="s">
        <v>44</v>
      </c>
      <c r="D7" s="60" t="s">
        <v>45</v>
      </c>
      <c r="E7" s="60">
        <v>200</v>
      </c>
      <c r="F7" s="60">
        <v>3600</v>
      </c>
      <c r="G7" s="60" t="s">
        <v>46</v>
      </c>
      <c r="H7" s="8">
        <v>5</v>
      </c>
      <c r="I7" s="12" t="s">
        <v>68</v>
      </c>
      <c r="J7" s="12" t="s">
        <v>60</v>
      </c>
      <c r="K7" s="12">
        <f ca="1" t="shared" si="0"/>
        <v>30</v>
      </c>
      <c r="L7" s="232" t="s">
        <v>69</v>
      </c>
      <c r="M7" s="26" t="s">
        <v>66</v>
      </c>
      <c r="N7" s="26" t="s">
        <v>70</v>
      </c>
      <c r="O7" s="29" t="s">
        <v>52</v>
      </c>
      <c r="P7" s="60" t="s">
        <v>53</v>
      </c>
      <c r="Q7" s="61" t="s">
        <v>54</v>
      </c>
    </row>
    <row r="8" s="57" customFormat="1" ht="23" hidden="1" customHeight="1" spans="1:17">
      <c r="A8" s="8">
        <v>6</v>
      </c>
      <c r="B8" s="63" t="s">
        <v>43</v>
      </c>
      <c r="C8" s="63" t="s">
        <v>44</v>
      </c>
      <c r="D8" s="60" t="s">
        <v>45</v>
      </c>
      <c r="E8" s="60">
        <v>200</v>
      </c>
      <c r="F8" s="60">
        <v>3600</v>
      </c>
      <c r="G8" s="60" t="s">
        <v>46</v>
      </c>
      <c r="H8" s="8">
        <v>6</v>
      </c>
      <c r="I8" s="12" t="s">
        <v>71</v>
      </c>
      <c r="J8" s="12" t="s">
        <v>48</v>
      </c>
      <c r="K8" s="12">
        <f ca="1" t="shared" si="0"/>
        <v>47</v>
      </c>
      <c r="L8" s="233" t="s">
        <v>72</v>
      </c>
      <c r="M8" s="26" t="s">
        <v>73</v>
      </c>
      <c r="N8" s="98" t="s">
        <v>74</v>
      </c>
      <c r="O8" s="29" t="s">
        <v>52</v>
      </c>
      <c r="P8" s="60" t="s">
        <v>53</v>
      </c>
      <c r="Q8" s="61" t="s">
        <v>54</v>
      </c>
    </row>
    <row r="9" s="57" customFormat="1" ht="23" hidden="1" customHeight="1" spans="1:17">
      <c r="A9" s="8">
        <v>7</v>
      </c>
      <c r="B9" s="63" t="s">
        <v>43</v>
      </c>
      <c r="C9" s="63" t="s">
        <v>44</v>
      </c>
      <c r="D9" s="60" t="s">
        <v>45</v>
      </c>
      <c r="E9" s="60">
        <v>200</v>
      </c>
      <c r="F9" s="60">
        <v>3600</v>
      </c>
      <c r="G9" s="60" t="s">
        <v>46</v>
      </c>
      <c r="H9" s="8">
        <v>7</v>
      </c>
      <c r="I9" s="12" t="s">
        <v>75</v>
      </c>
      <c r="J9" s="12" t="s">
        <v>48</v>
      </c>
      <c r="K9" s="12">
        <f ca="1" t="shared" si="0"/>
        <v>31</v>
      </c>
      <c r="L9" s="233" t="s">
        <v>76</v>
      </c>
      <c r="M9" s="26" t="s">
        <v>77</v>
      </c>
      <c r="N9" s="98" t="s">
        <v>78</v>
      </c>
      <c r="O9" s="29" t="s">
        <v>52</v>
      </c>
      <c r="P9" s="60" t="s">
        <v>53</v>
      </c>
      <c r="Q9" s="61" t="s">
        <v>54</v>
      </c>
    </row>
    <row r="10" s="1" customFormat="1" ht="23" hidden="1" customHeight="1" spans="1:17">
      <c r="A10" s="8">
        <v>8</v>
      </c>
      <c r="B10" s="62" t="s">
        <v>43</v>
      </c>
      <c r="C10" s="62" t="s">
        <v>44</v>
      </c>
      <c r="D10" s="8" t="s">
        <v>45</v>
      </c>
      <c r="E10" s="8">
        <v>200</v>
      </c>
      <c r="F10" s="8">
        <v>3600</v>
      </c>
      <c r="G10" s="8">
        <v>1000</v>
      </c>
      <c r="H10" s="8">
        <v>8</v>
      </c>
      <c r="I10" s="12" t="s">
        <v>79</v>
      </c>
      <c r="J10" s="12" t="s">
        <v>48</v>
      </c>
      <c r="K10" s="12">
        <f ca="1" t="shared" si="0"/>
        <v>49</v>
      </c>
      <c r="L10" s="233" t="s">
        <v>80</v>
      </c>
      <c r="M10" s="26" t="s">
        <v>81</v>
      </c>
      <c r="N10" s="98" t="s">
        <v>82</v>
      </c>
      <c r="O10" s="151" t="s">
        <v>83</v>
      </c>
      <c r="P10" s="8" t="s">
        <v>53</v>
      </c>
      <c r="Q10" s="9" t="s">
        <v>54</v>
      </c>
    </row>
    <row r="11" s="57" customFormat="1" ht="23" hidden="1" customHeight="1" spans="1:17">
      <c r="A11" s="8">
        <v>9</v>
      </c>
      <c r="B11" s="63" t="s">
        <v>43</v>
      </c>
      <c r="C11" s="63" t="s">
        <v>44</v>
      </c>
      <c r="D11" s="60" t="s">
        <v>45</v>
      </c>
      <c r="E11" s="60">
        <v>200</v>
      </c>
      <c r="F11" s="60">
        <v>3600</v>
      </c>
      <c r="G11" s="60" t="s">
        <v>46</v>
      </c>
      <c r="H11" s="8">
        <v>9</v>
      </c>
      <c r="I11" s="12" t="s">
        <v>84</v>
      </c>
      <c r="J11" s="12" t="s">
        <v>60</v>
      </c>
      <c r="K11" s="12">
        <f ca="1" t="shared" si="0"/>
        <v>56</v>
      </c>
      <c r="L11" s="233" t="s">
        <v>85</v>
      </c>
      <c r="M11" s="26" t="s">
        <v>86</v>
      </c>
      <c r="N11" s="98" t="s">
        <v>87</v>
      </c>
      <c r="O11" s="29" t="s">
        <v>52</v>
      </c>
      <c r="P11" s="60" t="s">
        <v>53</v>
      </c>
      <c r="Q11" s="61" t="s">
        <v>54</v>
      </c>
    </row>
    <row r="12" s="1" customFormat="1" ht="23" hidden="1" customHeight="1" spans="1:17">
      <c r="A12" s="8">
        <v>10</v>
      </c>
      <c r="B12" s="62" t="s">
        <v>43</v>
      </c>
      <c r="C12" s="62" t="s">
        <v>44</v>
      </c>
      <c r="D12" s="8" t="s">
        <v>45</v>
      </c>
      <c r="E12" s="8">
        <v>200</v>
      </c>
      <c r="F12" s="8">
        <v>3600</v>
      </c>
      <c r="G12" s="8">
        <v>1000</v>
      </c>
      <c r="H12" s="8">
        <v>10</v>
      </c>
      <c r="I12" s="12" t="s">
        <v>88</v>
      </c>
      <c r="J12" s="12" t="s">
        <v>48</v>
      </c>
      <c r="K12" s="12">
        <f ca="1" t="shared" si="0"/>
        <v>50</v>
      </c>
      <c r="L12" s="233" t="s">
        <v>89</v>
      </c>
      <c r="M12" s="26" t="s">
        <v>90</v>
      </c>
      <c r="N12" s="98" t="s">
        <v>91</v>
      </c>
      <c r="O12" s="151" t="s">
        <v>83</v>
      </c>
      <c r="P12" s="8" t="s">
        <v>53</v>
      </c>
      <c r="Q12" s="9" t="s">
        <v>54</v>
      </c>
    </row>
    <row r="13" s="1" customFormat="1" ht="23" hidden="1" customHeight="1" spans="1:17">
      <c r="A13" s="8">
        <v>11</v>
      </c>
      <c r="B13" s="62" t="s">
        <v>43</v>
      </c>
      <c r="C13" s="62" t="s">
        <v>44</v>
      </c>
      <c r="D13" s="8" t="s">
        <v>45</v>
      </c>
      <c r="E13" s="8">
        <v>200</v>
      </c>
      <c r="F13" s="8">
        <v>3600</v>
      </c>
      <c r="G13" s="8">
        <v>1000</v>
      </c>
      <c r="H13" s="8">
        <v>11</v>
      </c>
      <c r="I13" s="12" t="s">
        <v>92</v>
      </c>
      <c r="J13" s="12" t="s">
        <v>60</v>
      </c>
      <c r="K13" s="12">
        <f ca="1" t="shared" si="0"/>
        <v>52</v>
      </c>
      <c r="L13" s="233" t="s">
        <v>93</v>
      </c>
      <c r="M13" s="26" t="s">
        <v>94</v>
      </c>
      <c r="N13" s="98" t="s">
        <v>95</v>
      </c>
      <c r="O13" s="151" t="s">
        <v>83</v>
      </c>
      <c r="P13" s="8" t="s">
        <v>53</v>
      </c>
      <c r="Q13" s="9" t="s">
        <v>54</v>
      </c>
    </row>
    <row r="14" s="57" customFormat="1" ht="23" hidden="1" customHeight="1" spans="1:17">
      <c r="A14" s="8">
        <v>12</v>
      </c>
      <c r="B14" s="63" t="s">
        <v>43</v>
      </c>
      <c r="C14" s="63" t="s">
        <v>44</v>
      </c>
      <c r="D14" s="60" t="s">
        <v>45</v>
      </c>
      <c r="E14" s="60">
        <v>200</v>
      </c>
      <c r="F14" s="60">
        <v>3600</v>
      </c>
      <c r="G14" s="60" t="s">
        <v>46</v>
      </c>
      <c r="H14" s="8">
        <v>12</v>
      </c>
      <c r="I14" s="12" t="s">
        <v>96</v>
      </c>
      <c r="J14" s="12" t="s">
        <v>48</v>
      </c>
      <c r="K14" s="12">
        <f ca="1" t="shared" si="0"/>
        <v>39</v>
      </c>
      <c r="L14" s="233" t="s">
        <v>97</v>
      </c>
      <c r="M14" s="26" t="s">
        <v>90</v>
      </c>
      <c r="N14" s="98" t="s">
        <v>98</v>
      </c>
      <c r="O14" s="29" t="s">
        <v>52</v>
      </c>
      <c r="P14" s="60" t="s">
        <v>53</v>
      </c>
      <c r="Q14" s="61" t="s">
        <v>54</v>
      </c>
    </row>
    <row r="15" s="1" customFormat="1" ht="23" hidden="1" customHeight="1" spans="1:17">
      <c r="A15" s="8">
        <v>13</v>
      </c>
      <c r="B15" s="62" t="s">
        <v>43</v>
      </c>
      <c r="C15" s="62" t="s">
        <v>44</v>
      </c>
      <c r="D15" s="8" t="s">
        <v>45</v>
      </c>
      <c r="E15" s="8">
        <v>200</v>
      </c>
      <c r="F15" s="8">
        <v>3600</v>
      </c>
      <c r="G15" s="8">
        <v>1000</v>
      </c>
      <c r="H15" s="8">
        <v>13</v>
      </c>
      <c r="I15" s="12" t="s">
        <v>99</v>
      </c>
      <c r="J15" s="12" t="s">
        <v>60</v>
      </c>
      <c r="K15" s="12">
        <f ca="1" t="shared" si="0"/>
        <v>31</v>
      </c>
      <c r="L15" s="233" t="s">
        <v>100</v>
      </c>
      <c r="M15" s="26" t="s">
        <v>101</v>
      </c>
      <c r="N15" s="98" t="s">
        <v>102</v>
      </c>
      <c r="O15" s="151" t="s">
        <v>83</v>
      </c>
      <c r="P15" s="8" t="s">
        <v>53</v>
      </c>
      <c r="Q15" s="9" t="s">
        <v>54</v>
      </c>
    </row>
    <row r="16" s="57" customFormat="1" ht="23" hidden="1" customHeight="1" spans="1:17">
      <c r="A16" s="8">
        <v>14</v>
      </c>
      <c r="B16" s="63" t="s">
        <v>43</v>
      </c>
      <c r="C16" s="63" t="s">
        <v>44</v>
      </c>
      <c r="D16" s="60" t="s">
        <v>45</v>
      </c>
      <c r="E16" s="60">
        <v>200</v>
      </c>
      <c r="F16" s="60">
        <v>3600</v>
      </c>
      <c r="G16" s="60" t="s">
        <v>46</v>
      </c>
      <c r="H16" s="8">
        <v>14</v>
      </c>
      <c r="I16" s="12" t="s">
        <v>103</v>
      </c>
      <c r="J16" s="12" t="s">
        <v>60</v>
      </c>
      <c r="K16" s="12">
        <f ca="1" t="shared" si="0"/>
        <v>34</v>
      </c>
      <c r="L16" s="232" t="s">
        <v>104</v>
      </c>
      <c r="M16" s="26" t="s">
        <v>105</v>
      </c>
      <c r="N16" s="26" t="s">
        <v>106</v>
      </c>
      <c r="O16" s="29" t="s">
        <v>52</v>
      </c>
      <c r="P16" s="60" t="s">
        <v>53</v>
      </c>
      <c r="Q16" s="61" t="s">
        <v>54</v>
      </c>
    </row>
    <row r="17" s="57" customFormat="1" ht="23" hidden="1" customHeight="1" spans="1:17">
      <c r="A17" s="8">
        <v>15</v>
      </c>
      <c r="B17" s="63" t="s">
        <v>43</v>
      </c>
      <c r="C17" s="63" t="s">
        <v>44</v>
      </c>
      <c r="D17" s="60" t="s">
        <v>45</v>
      </c>
      <c r="E17" s="60">
        <v>200</v>
      </c>
      <c r="F17" s="60">
        <v>3600</v>
      </c>
      <c r="G17" s="60" t="s">
        <v>46</v>
      </c>
      <c r="H17" s="8">
        <v>15</v>
      </c>
      <c r="I17" s="12" t="s">
        <v>107</v>
      </c>
      <c r="J17" s="12" t="s">
        <v>60</v>
      </c>
      <c r="K17" s="12">
        <f ca="1" t="shared" si="0"/>
        <v>53</v>
      </c>
      <c r="L17" s="97" t="s">
        <v>108</v>
      </c>
      <c r="M17" s="26" t="s">
        <v>109</v>
      </c>
      <c r="N17" s="98" t="s">
        <v>110</v>
      </c>
      <c r="O17" s="29" t="s">
        <v>52</v>
      </c>
      <c r="P17" s="60" t="s">
        <v>53</v>
      </c>
      <c r="Q17" s="61" t="s">
        <v>54</v>
      </c>
    </row>
    <row r="18" s="1" customFormat="1" ht="23" hidden="1" customHeight="1" spans="1:17">
      <c r="A18" s="8">
        <v>16</v>
      </c>
      <c r="B18" s="62" t="s">
        <v>43</v>
      </c>
      <c r="C18" s="62" t="s">
        <v>44</v>
      </c>
      <c r="D18" s="8" t="s">
        <v>45</v>
      </c>
      <c r="E18" s="8">
        <v>200</v>
      </c>
      <c r="F18" s="8">
        <v>3600</v>
      </c>
      <c r="G18" s="8">
        <v>1000</v>
      </c>
      <c r="H18" s="8">
        <v>16</v>
      </c>
      <c r="I18" s="12" t="s">
        <v>111</v>
      </c>
      <c r="J18" s="12" t="s">
        <v>48</v>
      </c>
      <c r="K18" s="12">
        <f ca="1" t="shared" si="0"/>
        <v>53</v>
      </c>
      <c r="L18" s="233" t="s">
        <v>112</v>
      </c>
      <c r="M18" s="26" t="s">
        <v>113</v>
      </c>
      <c r="N18" s="98" t="s">
        <v>114</v>
      </c>
      <c r="O18" s="151" t="s">
        <v>83</v>
      </c>
      <c r="P18" s="8" t="s">
        <v>53</v>
      </c>
      <c r="Q18" s="9" t="s">
        <v>54</v>
      </c>
    </row>
    <row r="19" s="57" customFormat="1" ht="23" hidden="1" customHeight="1" spans="1:17">
      <c r="A19" s="8">
        <v>17</v>
      </c>
      <c r="B19" s="63" t="s">
        <v>43</v>
      </c>
      <c r="C19" s="63" t="s">
        <v>44</v>
      </c>
      <c r="D19" s="60" t="s">
        <v>45</v>
      </c>
      <c r="E19" s="60">
        <v>200</v>
      </c>
      <c r="F19" s="60">
        <v>3600</v>
      </c>
      <c r="G19" s="60" t="s">
        <v>46</v>
      </c>
      <c r="H19" s="8">
        <v>17</v>
      </c>
      <c r="I19" s="12" t="s">
        <v>115</v>
      </c>
      <c r="J19" s="12" t="s">
        <v>60</v>
      </c>
      <c r="K19" s="12">
        <f ca="1" t="shared" si="0"/>
        <v>54</v>
      </c>
      <c r="L19" s="12" t="s">
        <v>116</v>
      </c>
      <c r="M19" s="26" t="s">
        <v>117</v>
      </c>
      <c r="N19" s="26">
        <v>17719712597</v>
      </c>
      <c r="O19" s="29" t="s">
        <v>52</v>
      </c>
      <c r="P19" s="60" t="s">
        <v>53</v>
      </c>
      <c r="Q19" s="61" t="s">
        <v>54</v>
      </c>
    </row>
    <row r="20" s="57" customFormat="1" ht="23" hidden="1" customHeight="1" spans="1:17">
      <c r="A20" s="8">
        <v>18</v>
      </c>
      <c r="B20" s="63" t="s">
        <v>43</v>
      </c>
      <c r="C20" s="63" t="s">
        <v>44</v>
      </c>
      <c r="D20" s="60" t="s">
        <v>45</v>
      </c>
      <c r="E20" s="60">
        <v>200</v>
      </c>
      <c r="F20" s="60">
        <v>3600</v>
      </c>
      <c r="G20" s="60" t="s">
        <v>46</v>
      </c>
      <c r="H20" s="8">
        <v>18</v>
      </c>
      <c r="I20" s="12" t="s">
        <v>118</v>
      </c>
      <c r="J20" s="12" t="s">
        <v>60</v>
      </c>
      <c r="K20" s="12">
        <f ca="1" t="shared" si="0"/>
        <v>35</v>
      </c>
      <c r="L20" s="233" t="s">
        <v>119</v>
      </c>
      <c r="M20" s="26" t="s">
        <v>57</v>
      </c>
      <c r="N20" s="98" t="s">
        <v>120</v>
      </c>
      <c r="O20" s="29" t="s">
        <v>52</v>
      </c>
      <c r="P20" s="60" t="s">
        <v>53</v>
      </c>
      <c r="Q20" s="61" t="s">
        <v>54</v>
      </c>
    </row>
    <row r="21" s="57" customFormat="1" ht="23" hidden="1" customHeight="1" spans="1:17">
      <c r="A21" s="8">
        <v>19</v>
      </c>
      <c r="B21" s="63" t="s">
        <v>43</v>
      </c>
      <c r="C21" s="63" t="s">
        <v>44</v>
      </c>
      <c r="D21" s="60" t="s">
        <v>45</v>
      </c>
      <c r="E21" s="60">
        <v>200</v>
      </c>
      <c r="F21" s="60">
        <v>3600</v>
      </c>
      <c r="G21" s="60" t="s">
        <v>46</v>
      </c>
      <c r="H21" s="8">
        <v>19</v>
      </c>
      <c r="I21" s="12" t="s">
        <v>121</v>
      </c>
      <c r="J21" s="12" t="s">
        <v>60</v>
      </c>
      <c r="K21" s="12">
        <f ca="1" t="shared" si="0"/>
        <v>32</v>
      </c>
      <c r="L21" s="97" t="s">
        <v>122</v>
      </c>
      <c r="M21" s="26" t="s">
        <v>105</v>
      </c>
      <c r="N21" s="98" t="s">
        <v>123</v>
      </c>
      <c r="O21" s="29" t="s">
        <v>52</v>
      </c>
      <c r="P21" s="60" t="s">
        <v>53</v>
      </c>
      <c r="Q21" s="61" t="s">
        <v>54</v>
      </c>
    </row>
    <row r="22" s="57" customFormat="1" ht="23" hidden="1" customHeight="1" spans="1:17">
      <c r="A22" s="8">
        <v>20</v>
      </c>
      <c r="B22" s="63" t="s">
        <v>43</v>
      </c>
      <c r="C22" s="63" t="s">
        <v>44</v>
      </c>
      <c r="D22" s="60" t="s">
        <v>45</v>
      </c>
      <c r="E22" s="60">
        <v>200</v>
      </c>
      <c r="F22" s="60">
        <v>3600</v>
      </c>
      <c r="G22" s="60" t="s">
        <v>46</v>
      </c>
      <c r="H22" s="8">
        <v>20</v>
      </c>
      <c r="I22" s="12" t="s">
        <v>124</v>
      </c>
      <c r="J22" s="12" t="s">
        <v>48</v>
      </c>
      <c r="K22" s="12">
        <f ca="1" t="shared" si="0"/>
        <v>41</v>
      </c>
      <c r="L22" s="233" t="s">
        <v>125</v>
      </c>
      <c r="M22" s="26" t="s">
        <v>86</v>
      </c>
      <c r="N22" s="98" t="s">
        <v>126</v>
      </c>
      <c r="O22" s="29" t="s">
        <v>52</v>
      </c>
      <c r="P22" s="60" t="s">
        <v>53</v>
      </c>
      <c r="Q22" s="61" t="s">
        <v>54</v>
      </c>
    </row>
    <row r="23" s="57" customFormat="1" ht="23" hidden="1" customHeight="1" spans="1:17">
      <c r="A23" s="8">
        <v>21</v>
      </c>
      <c r="B23" s="63" t="s">
        <v>43</v>
      </c>
      <c r="C23" s="63" t="s">
        <v>44</v>
      </c>
      <c r="D23" s="60" t="s">
        <v>45</v>
      </c>
      <c r="E23" s="60">
        <v>200</v>
      </c>
      <c r="F23" s="60">
        <v>3600</v>
      </c>
      <c r="G23" s="60" t="s">
        <v>46</v>
      </c>
      <c r="H23" s="8">
        <v>21</v>
      </c>
      <c r="I23" s="12" t="s">
        <v>127</v>
      </c>
      <c r="J23" s="12" t="s">
        <v>60</v>
      </c>
      <c r="K23" s="12">
        <f ca="1" t="shared" si="0"/>
        <v>57</v>
      </c>
      <c r="L23" s="233" t="s">
        <v>128</v>
      </c>
      <c r="M23" s="26" t="s">
        <v>105</v>
      </c>
      <c r="N23" s="98" t="s">
        <v>129</v>
      </c>
      <c r="O23" s="29" t="s">
        <v>52</v>
      </c>
      <c r="P23" s="60" t="s">
        <v>53</v>
      </c>
      <c r="Q23" s="61" t="s">
        <v>54</v>
      </c>
    </row>
    <row r="24" s="57" customFormat="1" ht="23" hidden="1" customHeight="1" spans="1:17">
      <c r="A24" s="8">
        <v>22</v>
      </c>
      <c r="B24" s="63" t="s">
        <v>43</v>
      </c>
      <c r="C24" s="63" t="s">
        <v>44</v>
      </c>
      <c r="D24" s="60" t="s">
        <v>45</v>
      </c>
      <c r="E24" s="60">
        <v>200</v>
      </c>
      <c r="F24" s="60">
        <v>3600</v>
      </c>
      <c r="G24" s="60" t="s">
        <v>46</v>
      </c>
      <c r="H24" s="8">
        <v>22</v>
      </c>
      <c r="I24" s="12" t="s">
        <v>130</v>
      </c>
      <c r="J24" s="12" t="s">
        <v>60</v>
      </c>
      <c r="K24" s="12">
        <f ca="1" t="shared" si="0"/>
        <v>53</v>
      </c>
      <c r="L24" s="233" t="s">
        <v>131</v>
      </c>
      <c r="M24" s="26" t="s">
        <v>132</v>
      </c>
      <c r="N24" s="98" t="s">
        <v>133</v>
      </c>
      <c r="O24" s="29" t="s">
        <v>52</v>
      </c>
      <c r="P24" s="60" t="s">
        <v>53</v>
      </c>
      <c r="Q24" s="61" t="s">
        <v>54</v>
      </c>
    </row>
    <row r="25" s="1" customFormat="1" ht="23" hidden="1" customHeight="1" spans="1:17">
      <c r="A25" s="8">
        <v>23</v>
      </c>
      <c r="B25" s="62" t="s">
        <v>43</v>
      </c>
      <c r="C25" s="62" t="s">
        <v>44</v>
      </c>
      <c r="D25" s="8" t="s">
        <v>45</v>
      </c>
      <c r="E25" s="8">
        <v>200</v>
      </c>
      <c r="F25" s="8">
        <v>3600</v>
      </c>
      <c r="G25" s="8">
        <v>950</v>
      </c>
      <c r="H25" s="8">
        <v>23</v>
      </c>
      <c r="I25" s="12" t="s">
        <v>134</v>
      </c>
      <c r="J25" s="12" t="s">
        <v>48</v>
      </c>
      <c r="K25" s="12">
        <f ca="1" t="shared" si="0"/>
        <v>59</v>
      </c>
      <c r="L25" s="233" t="s">
        <v>135</v>
      </c>
      <c r="M25" s="26" t="s">
        <v>136</v>
      </c>
      <c r="N25" s="98" t="s">
        <v>137</v>
      </c>
      <c r="O25" s="29" t="s">
        <v>83</v>
      </c>
      <c r="P25" s="8" t="s">
        <v>53</v>
      </c>
      <c r="Q25" s="9" t="s">
        <v>54</v>
      </c>
    </row>
    <row r="26" s="57" customFormat="1" ht="23" hidden="1" customHeight="1" spans="1:17">
      <c r="A26" s="8">
        <v>24</v>
      </c>
      <c r="B26" s="63" t="s">
        <v>43</v>
      </c>
      <c r="C26" s="63" t="s">
        <v>44</v>
      </c>
      <c r="D26" s="60" t="s">
        <v>45</v>
      </c>
      <c r="E26" s="60">
        <v>200</v>
      </c>
      <c r="F26" s="60">
        <v>3600</v>
      </c>
      <c r="G26" s="60" t="s">
        <v>46</v>
      </c>
      <c r="H26" s="8">
        <v>24</v>
      </c>
      <c r="I26" s="12" t="s">
        <v>138</v>
      </c>
      <c r="J26" s="12" t="s">
        <v>60</v>
      </c>
      <c r="K26" s="12">
        <f ca="1" t="shared" si="0"/>
        <v>54</v>
      </c>
      <c r="L26" s="232" t="s">
        <v>139</v>
      </c>
      <c r="M26" s="26" t="s">
        <v>140</v>
      </c>
      <c r="N26" s="26" t="s">
        <v>141</v>
      </c>
      <c r="O26" s="29" t="s">
        <v>52</v>
      </c>
      <c r="P26" s="60" t="s">
        <v>53</v>
      </c>
      <c r="Q26" s="61" t="s">
        <v>54</v>
      </c>
    </row>
    <row r="27" s="57" customFormat="1" ht="23" hidden="1" customHeight="1" spans="1:17">
      <c r="A27" s="8">
        <v>25</v>
      </c>
      <c r="B27" s="63" t="s">
        <v>43</v>
      </c>
      <c r="C27" s="63" t="s">
        <v>44</v>
      </c>
      <c r="D27" s="60" t="s">
        <v>45</v>
      </c>
      <c r="E27" s="60">
        <v>200</v>
      </c>
      <c r="F27" s="60">
        <v>3600</v>
      </c>
      <c r="G27" s="60" t="s">
        <v>46</v>
      </c>
      <c r="H27" s="8">
        <v>25</v>
      </c>
      <c r="I27" s="12" t="s">
        <v>142</v>
      </c>
      <c r="J27" s="12" t="s">
        <v>48</v>
      </c>
      <c r="K27" s="12">
        <f ca="1" t="shared" si="0"/>
        <v>45</v>
      </c>
      <c r="L27" s="233" t="s">
        <v>143</v>
      </c>
      <c r="M27" s="26" t="s">
        <v>144</v>
      </c>
      <c r="N27" s="98" t="s">
        <v>145</v>
      </c>
      <c r="O27" s="29" t="s">
        <v>52</v>
      </c>
      <c r="P27" s="60" t="s">
        <v>53</v>
      </c>
      <c r="Q27" s="61" t="s">
        <v>54</v>
      </c>
    </row>
    <row r="28" s="57" customFormat="1" ht="23" hidden="1" customHeight="1" spans="1:17">
      <c r="A28" s="8">
        <v>26</v>
      </c>
      <c r="B28" s="63" t="s">
        <v>43</v>
      </c>
      <c r="C28" s="63" t="s">
        <v>44</v>
      </c>
      <c r="D28" s="60" t="s">
        <v>45</v>
      </c>
      <c r="E28" s="60">
        <v>200</v>
      </c>
      <c r="F28" s="60">
        <v>3600</v>
      </c>
      <c r="G28" s="60" t="s">
        <v>46</v>
      </c>
      <c r="H28" s="8">
        <v>26</v>
      </c>
      <c r="I28" s="12" t="s">
        <v>146</v>
      </c>
      <c r="J28" s="12" t="s">
        <v>60</v>
      </c>
      <c r="K28" s="12">
        <f ca="1" t="shared" si="0"/>
        <v>56</v>
      </c>
      <c r="L28" s="232" t="s">
        <v>147</v>
      </c>
      <c r="M28" s="26" t="s">
        <v>94</v>
      </c>
      <c r="N28" s="98" t="s">
        <v>148</v>
      </c>
      <c r="O28" s="29" t="s">
        <v>52</v>
      </c>
      <c r="P28" s="60" t="s">
        <v>53</v>
      </c>
      <c r="Q28" s="61" t="s">
        <v>54</v>
      </c>
    </row>
    <row r="29" s="1" customFormat="1" ht="23" hidden="1" customHeight="1" spans="1:17">
      <c r="A29" s="8">
        <v>27</v>
      </c>
      <c r="B29" s="62" t="s">
        <v>43</v>
      </c>
      <c r="C29" s="62" t="s">
        <v>44</v>
      </c>
      <c r="D29" s="8" t="s">
        <v>45</v>
      </c>
      <c r="E29" s="8">
        <v>200</v>
      </c>
      <c r="F29" s="8">
        <v>3600</v>
      </c>
      <c r="G29" s="8">
        <v>1000</v>
      </c>
      <c r="H29" s="8">
        <v>27</v>
      </c>
      <c r="I29" s="12" t="s">
        <v>149</v>
      </c>
      <c r="J29" s="12" t="s">
        <v>48</v>
      </c>
      <c r="K29" s="12">
        <f ca="1" t="shared" si="0"/>
        <v>46</v>
      </c>
      <c r="L29" s="232" t="s">
        <v>150</v>
      </c>
      <c r="M29" s="26" t="s">
        <v>86</v>
      </c>
      <c r="N29" s="98" t="s">
        <v>151</v>
      </c>
      <c r="O29" s="152" t="s">
        <v>83</v>
      </c>
      <c r="P29" s="8" t="s">
        <v>53</v>
      </c>
      <c r="Q29" s="9" t="s">
        <v>54</v>
      </c>
    </row>
    <row r="30" s="57" customFormat="1" ht="23" hidden="1" customHeight="1" spans="1:17">
      <c r="A30" s="8">
        <v>28</v>
      </c>
      <c r="B30" s="63" t="s">
        <v>43</v>
      </c>
      <c r="C30" s="63" t="s">
        <v>44</v>
      </c>
      <c r="D30" s="60" t="s">
        <v>45</v>
      </c>
      <c r="E30" s="60">
        <v>200</v>
      </c>
      <c r="F30" s="60">
        <v>3600</v>
      </c>
      <c r="G30" s="60" t="s">
        <v>46</v>
      </c>
      <c r="H30" s="8">
        <v>28</v>
      </c>
      <c r="I30" s="12" t="s">
        <v>152</v>
      </c>
      <c r="J30" s="12" t="s">
        <v>48</v>
      </c>
      <c r="K30" s="12">
        <f ca="1" t="shared" si="0"/>
        <v>44</v>
      </c>
      <c r="L30" s="232" t="s">
        <v>153</v>
      </c>
      <c r="M30" s="26" t="s">
        <v>154</v>
      </c>
      <c r="N30" s="98" t="s">
        <v>155</v>
      </c>
      <c r="O30" s="29" t="s">
        <v>52</v>
      </c>
      <c r="P30" s="60" t="s">
        <v>53</v>
      </c>
      <c r="Q30" s="61" t="s">
        <v>54</v>
      </c>
    </row>
    <row r="31" s="57" customFormat="1" ht="23" hidden="1" customHeight="1" spans="1:17">
      <c r="A31" s="8">
        <v>29</v>
      </c>
      <c r="B31" s="63" t="s">
        <v>43</v>
      </c>
      <c r="C31" s="63" t="s">
        <v>44</v>
      </c>
      <c r="D31" s="60" t="s">
        <v>45</v>
      </c>
      <c r="E31" s="60">
        <v>200</v>
      </c>
      <c r="F31" s="60">
        <v>3600</v>
      </c>
      <c r="G31" s="60" t="s">
        <v>46</v>
      </c>
      <c r="H31" s="8">
        <v>29</v>
      </c>
      <c r="I31" s="12" t="s">
        <v>156</v>
      </c>
      <c r="J31" s="12" t="s">
        <v>48</v>
      </c>
      <c r="K31" s="12">
        <f ca="1" t="shared" si="0"/>
        <v>48</v>
      </c>
      <c r="L31" s="232" t="s">
        <v>157</v>
      </c>
      <c r="M31" s="26" t="s">
        <v>158</v>
      </c>
      <c r="N31" s="98" t="s">
        <v>159</v>
      </c>
      <c r="O31" s="29" t="s">
        <v>52</v>
      </c>
      <c r="P31" s="60" t="s">
        <v>53</v>
      </c>
      <c r="Q31" s="61" t="s">
        <v>54</v>
      </c>
    </row>
    <row r="32" s="57" customFormat="1" ht="23" hidden="1" customHeight="1" spans="1:17">
      <c r="A32" s="8">
        <v>30</v>
      </c>
      <c r="B32" s="63" t="s">
        <v>43</v>
      </c>
      <c r="C32" s="63" t="s">
        <v>44</v>
      </c>
      <c r="D32" s="60" t="s">
        <v>45</v>
      </c>
      <c r="E32" s="60">
        <v>200</v>
      </c>
      <c r="F32" s="60">
        <v>3600</v>
      </c>
      <c r="G32" s="60" t="s">
        <v>46</v>
      </c>
      <c r="H32" s="8">
        <v>30</v>
      </c>
      <c r="I32" s="12" t="s">
        <v>160</v>
      </c>
      <c r="J32" s="12" t="s">
        <v>60</v>
      </c>
      <c r="K32" s="12">
        <f ca="1" t="shared" si="0"/>
        <v>57</v>
      </c>
      <c r="L32" s="232" t="s">
        <v>161</v>
      </c>
      <c r="M32" s="26" t="s">
        <v>162</v>
      </c>
      <c r="N32" s="26" t="s">
        <v>163</v>
      </c>
      <c r="O32" s="29" t="s">
        <v>52</v>
      </c>
      <c r="P32" s="60" t="s">
        <v>53</v>
      </c>
      <c r="Q32" s="61" t="s">
        <v>54</v>
      </c>
    </row>
    <row r="33" s="57" customFormat="1" ht="23" hidden="1" customHeight="1" spans="1:17">
      <c r="A33" s="8">
        <v>31</v>
      </c>
      <c r="B33" s="63" t="s">
        <v>43</v>
      </c>
      <c r="C33" s="63" t="s">
        <v>44</v>
      </c>
      <c r="D33" s="60" t="s">
        <v>45</v>
      </c>
      <c r="E33" s="60">
        <v>200</v>
      </c>
      <c r="F33" s="60">
        <v>3600</v>
      </c>
      <c r="G33" s="60" t="s">
        <v>46</v>
      </c>
      <c r="H33" s="8">
        <v>31</v>
      </c>
      <c r="I33" s="12" t="s">
        <v>164</v>
      </c>
      <c r="J33" s="12" t="s">
        <v>48</v>
      </c>
      <c r="K33" s="12">
        <f ca="1" t="shared" si="0"/>
        <v>47</v>
      </c>
      <c r="L33" s="97" t="s">
        <v>165</v>
      </c>
      <c r="M33" s="26" t="s">
        <v>66</v>
      </c>
      <c r="N33" s="98" t="s">
        <v>166</v>
      </c>
      <c r="O33" s="29" t="s">
        <v>52</v>
      </c>
      <c r="P33" s="60" t="s">
        <v>53</v>
      </c>
      <c r="Q33" s="61" t="s">
        <v>54</v>
      </c>
    </row>
    <row r="34" s="57" customFormat="1" ht="23" hidden="1" customHeight="1" spans="1:17">
      <c r="A34" s="8">
        <v>32</v>
      </c>
      <c r="B34" s="63" t="s">
        <v>43</v>
      </c>
      <c r="C34" s="63" t="s">
        <v>44</v>
      </c>
      <c r="D34" s="60" t="s">
        <v>45</v>
      </c>
      <c r="E34" s="60">
        <v>200</v>
      </c>
      <c r="F34" s="60">
        <v>3600</v>
      </c>
      <c r="G34" s="60" t="s">
        <v>46</v>
      </c>
      <c r="H34" s="8">
        <v>32</v>
      </c>
      <c r="I34" s="12" t="s">
        <v>167</v>
      </c>
      <c r="J34" s="12" t="s">
        <v>48</v>
      </c>
      <c r="K34" s="12">
        <f ca="1" t="shared" si="0"/>
        <v>46</v>
      </c>
      <c r="L34" s="233" t="s">
        <v>168</v>
      </c>
      <c r="M34" s="26" t="s">
        <v>169</v>
      </c>
      <c r="N34" s="98" t="s">
        <v>170</v>
      </c>
      <c r="O34" s="29" t="s">
        <v>52</v>
      </c>
      <c r="P34" s="60" t="s">
        <v>53</v>
      </c>
      <c r="Q34" s="61" t="s">
        <v>54</v>
      </c>
    </row>
    <row r="35" s="57" customFormat="1" ht="23" hidden="1" customHeight="1" spans="1:17">
      <c r="A35" s="8">
        <v>33</v>
      </c>
      <c r="B35" s="63" t="s">
        <v>43</v>
      </c>
      <c r="C35" s="63" t="s">
        <v>44</v>
      </c>
      <c r="D35" s="60" t="s">
        <v>45</v>
      </c>
      <c r="E35" s="60">
        <v>200</v>
      </c>
      <c r="F35" s="60">
        <v>3600</v>
      </c>
      <c r="G35" s="60" t="s">
        <v>46</v>
      </c>
      <c r="H35" s="8">
        <v>33</v>
      </c>
      <c r="I35" s="12" t="s">
        <v>171</v>
      </c>
      <c r="J35" s="12" t="s">
        <v>48</v>
      </c>
      <c r="K35" s="12">
        <f ca="1" t="shared" si="0"/>
        <v>49</v>
      </c>
      <c r="L35" s="97" t="s">
        <v>172</v>
      </c>
      <c r="M35" s="26" t="s">
        <v>66</v>
      </c>
      <c r="N35" s="98">
        <v>17395688975</v>
      </c>
      <c r="O35" s="29" t="s">
        <v>52</v>
      </c>
      <c r="P35" s="60" t="s">
        <v>53</v>
      </c>
      <c r="Q35" s="61" t="s">
        <v>54</v>
      </c>
    </row>
    <row r="36" s="57" customFormat="1" ht="23" hidden="1" customHeight="1" spans="1:17">
      <c r="A36" s="8">
        <v>34</v>
      </c>
      <c r="B36" s="63" t="s">
        <v>43</v>
      </c>
      <c r="C36" s="63" t="s">
        <v>44</v>
      </c>
      <c r="D36" s="60" t="s">
        <v>45</v>
      </c>
      <c r="E36" s="60">
        <v>200</v>
      </c>
      <c r="F36" s="60">
        <v>3600</v>
      </c>
      <c r="G36" s="60" t="s">
        <v>46</v>
      </c>
      <c r="H36" s="8">
        <v>34</v>
      </c>
      <c r="I36" s="12" t="s">
        <v>173</v>
      </c>
      <c r="J36" s="12" t="s">
        <v>48</v>
      </c>
      <c r="K36" s="12">
        <f ca="1" t="shared" si="0"/>
        <v>50</v>
      </c>
      <c r="L36" s="232" t="s">
        <v>174</v>
      </c>
      <c r="M36" s="26" t="s">
        <v>57</v>
      </c>
      <c r="N36" s="26" t="s">
        <v>175</v>
      </c>
      <c r="O36" s="29" t="s">
        <v>52</v>
      </c>
      <c r="P36" s="60" t="s">
        <v>53</v>
      </c>
      <c r="Q36" s="61" t="s">
        <v>54</v>
      </c>
    </row>
    <row r="37" s="57" customFormat="1" ht="23" hidden="1" customHeight="1" spans="1:17">
      <c r="A37" s="8">
        <v>35</v>
      </c>
      <c r="B37" s="63" t="s">
        <v>43</v>
      </c>
      <c r="C37" s="63" t="s">
        <v>44</v>
      </c>
      <c r="D37" s="60" t="s">
        <v>45</v>
      </c>
      <c r="E37" s="60">
        <v>200</v>
      </c>
      <c r="F37" s="60">
        <v>3600</v>
      </c>
      <c r="G37" s="60" t="s">
        <v>46</v>
      </c>
      <c r="H37" s="8">
        <v>35</v>
      </c>
      <c r="I37" s="12" t="s">
        <v>176</v>
      </c>
      <c r="J37" s="12" t="s">
        <v>48</v>
      </c>
      <c r="K37" s="12">
        <f ca="1" t="shared" si="0"/>
        <v>34</v>
      </c>
      <c r="L37" s="233" t="s">
        <v>177</v>
      </c>
      <c r="M37" s="26" t="s">
        <v>113</v>
      </c>
      <c r="N37" s="98" t="s">
        <v>178</v>
      </c>
      <c r="O37" s="29" t="s">
        <v>52</v>
      </c>
      <c r="P37" s="60" t="s">
        <v>53</v>
      </c>
      <c r="Q37" s="61" t="s">
        <v>54</v>
      </c>
    </row>
    <row r="38" s="57" customFormat="1" ht="23" hidden="1" customHeight="1" spans="1:17">
      <c r="A38" s="8">
        <v>36</v>
      </c>
      <c r="B38" s="63" t="s">
        <v>43</v>
      </c>
      <c r="C38" s="63" t="s">
        <v>44</v>
      </c>
      <c r="D38" s="60" t="s">
        <v>45</v>
      </c>
      <c r="E38" s="60">
        <v>200</v>
      </c>
      <c r="F38" s="60">
        <v>3600</v>
      </c>
      <c r="G38" s="60" t="s">
        <v>46</v>
      </c>
      <c r="H38" s="8">
        <v>36</v>
      </c>
      <c r="I38" s="12" t="s">
        <v>179</v>
      </c>
      <c r="J38" s="12" t="s">
        <v>48</v>
      </c>
      <c r="K38" s="12">
        <f ca="1" t="shared" si="0"/>
        <v>47</v>
      </c>
      <c r="L38" s="233" t="s">
        <v>180</v>
      </c>
      <c r="M38" s="26" t="s">
        <v>66</v>
      </c>
      <c r="N38" s="98" t="s">
        <v>181</v>
      </c>
      <c r="O38" s="29" t="s">
        <v>52</v>
      </c>
      <c r="P38" s="60" t="s">
        <v>53</v>
      </c>
      <c r="Q38" s="61" t="s">
        <v>54</v>
      </c>
    </row>
    <row r="39" s="57" customFormat="1" ht="23" hidden="1" customHeight="1" spans="1:17">
      <c r="A39" s="8">
        <v>37</v>
      </c>
      <c r="B39" s="63" t="s">
        <v>43</v>
      </c>
      <c r="C39" s="63" t="s">
        <v>44</v>
      </c>
      <c r="D39" s="60" t="s">
        <v>45</v>
      </c>
      <c r="E39" s="60">
        <v>200</v>
      </c>
      <c r="F39" s="60">
        <v>3600</v>
      </c>
      <c r="G39" s="60" t="s">
        <v>46</v>
      </c>
      <c r="H39" s="8">
        <v>37</v>
      </c>
      <c r="I39" s="12" t="s">
        <v>182</v>
      </c>
      <c r="J39" s="12" t="s">
        <v>60</v>
      </c>
      <c r="K39" s="12">
        <f ca="1" t="shared" si="0"/>
        <v>30</v>
      </c>
      <c r="L39" s="232" t="s">
        <v>183</v>
      </c>
      <c r="M39" s="26" t="s">
        <v>94</v>
      </c>
      <c r="N39" s="26" t="s">
        <v>184</v>
      </c>
      <c r="O39" s="29" t="s">
        <v>52</v>
      </c>
      <c r="P39" s="60" t="s">
        <v>53</v>
      </c>
      <c r="Q39" s="61" t="s">
        <v>54</v>
      </c>
    </row>
    <row r="40" s="57" customFormat="1" ht="23" hidden="1" customHeight="1" spans="1:17">
      <c r="A40" s="8">
        <v>38</v>
      </c>
      <c r="B40" s="63" t="s">
        <v>43</v>
      </c>
      <c r="C40" s="63" t="s">
        <v>44</v>
      </c>
      <c r="D40" s="60" t="s">
        <v>45</v>
      </c>
      <c r="E40" s="60">
        <v>200</v>
      </c>
      <c r="F40" s="60">
        <v>3600</v>
      </c>
      <c r="G40" s="60" t="s">
        <v>46</v>
      </c>
      <c r="H40" s="8">
        <v>38</v>
      </c>
      <c r="I40" s="12" t="s">
        <v>185</v>
      </c>
      <c r="J40" s="12" t="s">
        <v>48</v>
      </c>
      <c r="K40" s="12">
        <f ca="1" t="shared" si="0"/>
        <v>44</v>
      </c>
      <c r="L40" s="233" t="s">
        <v>186</v>
      </c>
      <c r="M40" s="26" t="s">
        <v>187</v>
      </c>
      <c r="N40" s="98" t="s">
        <v>188</v>
      </c>
      <c r="O40" s="29" t="s">
        <v>52</v>
      </c>
      <c r="P40" s="60" t="s">
        <v>53</v>
      </c>
      <c r="Q40" s="61" t="s">
        <v>54</v>
      </c>
    </row>
    <row r="41" s="1" customFormat="1" ht="23" hidden="1" customHeight="1" spans="1:17">
      <c r="A41" s="8">
        <v>39</v>
      </c>
      <c r="B41" s="62" t="s">
        <v>43</v>
      </c>
      <c r="C41" s="62" t="s">
        <v>44</v>
      </c>
      <c r="D41" s="8" t="s">
        <v>45</v>
      </c>
      <c r="E41" s="8">
        <v>200</v>
      </c>
      <c r="F41" s="8">
        <v>3600</v>
      </c>
      <c r="G41" s="8">
        <v>1000</v>
      </c>
      <c r="H41" s="8">
        <v>39</v>
      </c>
      <c r="I41" s="12" t="s">
        <v>189</v>
      </c>
      <c r="J41" s="12" t="s">
        <v>60</v>
      </c>
      <c r="K41" s="12">
        <f ca="1" t="shared" si="0"/>
        <v>50</v>
      </c>
      <c r="L41" s="97" t="s">
        <v>190</v>
      </c>
      <c r="M41" s="26" t="s">
        <v>191</v>
      </c>
      <c r="N41" s="98" t="s">
        <v>192</v>
      </c>
      <c r="O41" s="29" t="s">
        <v>193</v>
      </c>
      <c r="P41" s="8" t="s">
        <v>53</v>
      </c>
      <c r="Q41" s="9" t="s">
        <v>54</v>
      </c>
    </row>
    <row r="42" s="57" customFormat="1" ht="23" hidden="1" customHeight="1" spans="1:17">
      <c r="A42" s="8">
        <v>40</v>
      </c>
      <c r="B42" s="63" t="s">
        <v>43</v>
      </c>
      <c r="C42" s="63" t="s">
        <v>44</v>
      </c>
      <c r="D42" s="60" t="s">
        <v>45</v>
      </c>
      <c r="E42" s="60">
        <v>200</v>
      </c>
      <c r="F42" s="60">
        <v>3600</v>
      </c>
      <c r="G42" s="60" t="s">
        <v>46</v>
      </c>
      <c r="H42" s="8">
        <v>40</v>
      </c>
      <c r="I42" s="12" t="s">
        <v>194</v>
      </c>
      <c r="J42" s="12" t="s">
        <v>48</v>
      </c>
      <c r="K42" s="12">
        <f ca="1" t="shared" si="0"/>
        <v>44</v>
      </c>
      <c r="L42" s="233" t="s">
        <v>195</v>
      </c>
      <c r="M42" s="26" t="s">
        <v>158</v>
      </c>
      <c r="N42" s="98" t="s">
        <v>196</v>
      </c>
      <c r="O42" s="29" t="s">
        <v>52</v>
      </c>
      <c r="P42" s="60" t="s">
        <v>53</v>
      </c>
      <c r="Q42" s="61" t="s">
        <v>54</v>
      </c>
    </row>
    <row r="43" s="57" customFormat="1" ht="23" hidden="1" customHeight="1" spans="1:17">
      <c r="A43" s="8">
        <v>41</v>
      </c>
      <c r="B43" s="63" t="s">
        <v>43</v>
      </c>
      <c r="C43" s="63" t="s">
        <v>44</v>
      </c>
      <c r="D43" s="60" t="s">
        <v>45</v>
      </c>
      <c r="E43" s="60">
        <v>200</v>
      </c>
      <c r="F43" s="60">
        <v>3600</v>
      </c>
      <c r="G43" s="60" t="s">
        <v>46</v>
      </c>
      <c r="H43" s="8">
        <v>41</v>
      </c>
      <c r="I43" s="12" t="s">
        <v>197</v>
      </c>
      <c r="J43" s="12" t="s">
        <v>60</v>
      </c>
      <c r="K43" s="12">
        <f ca="1" t="shared" si="0"/>
        <v>29</v>
      </c>
      <c r="L43" s="233" t="s">
        <v>198</v>
      </c>
      <c r="M43" s="26" t="s">
        <v>101</v>
      </c>
      <c r="N43" s="98" t="s">
        <v>199</v>
      </c>
      <c r="O43" s="29" t="s">
        <v>52</v>
      </c>
      <c r="P43" s="60" t="s">
        <v>53</v>
      </c>
      <c r="Q43" s="61" t="s">
        <v>54</v>
      </c>
    </row>
    <row r="44" s="57" customFormat="1" ht="23" hidden="1" customHeight="1" spans="1:17">
      <c r="A44" s="8">
        <v>42</v>
      </c>
      <c r="B44" s="63" t="s">
        <v>43</v>
      </c>
      <c r="C44" s="63" t="s">
        <v>44</v>
      </c>
      <c r="D44" s="60" t="s">
        <v>45</v>
      </c>
      <c r="E44" s="60">
        <v>200</v>
      </c>
      <c r="F44" s="60">
        <v>3600</v>
      </c>
      <c r="G44" s="60" t="s">
        <v>46</v>
      </c>
      <c r="H44" s="8">
        <v>42</v>
      </c>
      <c r="I44" s="12" t="s">
        <v>200</v>
      </c>
      <c r="J44" s="12" t="s">
        <v>60</v>
      </c>
      <c r="K44" s="12">
        <f ca="1" t="shared" si="0"/>
        <v>48</v>
      </c>
      <c r="L44" s="232" t="s">
        <v>201</v>
      </c>
      <c r="M44" s="26" t="s">
        <v>105</v>
      </c>
      <c r="N44" s="98" t="s">
        <v>202</v>
      </c>
      <c r="O44" s="29" t="s">
        <v>52</v>
      </c>
      <c r="P44" s="60" t="s">
        <v>53</v>
      </c>
      <c r="Q44" s="61" t="s">
        <v>54</v>
      </c>
    </row>
    <row r="45" s="57" customFormat="1" ht="23" hidden="1" customHeight="1" spans="1:17">
      <c r="A45" s="8">
        <v>43</v>
      </c>
      <c r="B45" s="63" t="s">
        <v>43</v>
      </c>
      <c r="C45" s="63" t="s">
        <v>44</v>
      </c>
      <c r="D45" s="60" t="s">
        <v>45</v>
      </c>
      <c r="E45" s="60">
        <v>200</v>
      </c>
      <c r="F45" s="60">
        <v>3600</v>
      </c>
      <c r="G45" s="60" t="s">
        <v>46</v>
      </c>
      <c r="H45" s="8">
        <v>43</v>
      </c>
      <c r="I45" s="12" t="s">
        <v>203</v>
      </c>
      <c r="J45" s="12" t="s">
        <v>48</v>
      </c>
      <c r="K45" s="12">
        <f ca="1" t="shared" si="0"/>
        <v>50</v>
      </c>
      <c r="L45" s="233" t="s">
        <v>204</v>
      </c>
      <c r="M45" s="26" t="s">
        <v>205</v>
      </c>
      <c r="N45" s="98" t="s">
        <v>206</v>
      </c>
      <c r="O45" s="29" t="s">
        <v>52</v>
      </c>
      <c r="P45" s="60" t="s">
        <v>53</v>
      </c>
      <c r="Q45" s="61" t="s">
        <v>54</v>
      </c>
    </row>
    <row r="46" s="1" customFormat="1" ht="23" hidden="1" customHeight="1" spans="1:17">
      <c r="A46" s="8">
        <v>44</v>
      </c>
      <c r="B46" s="62" t="s">
        <v>43</v>
      </c>
      <c r="C46" s="62" t="s">
        <v>44</v>
      </c>
      <c r="D46" s="8" t="s">
        <v>45</v>
      </c>
      <c r="E46" s="8">
        <v>200</v>
      </c>
      <c r="F46" s="8">
        <v>3600</v>
      </c>
      <c r="G46" s="8">
        <v>1000</v>
      </c>
      <c r="H46" s="8">
        <v>44</v>
      </c>
      <c r="I46" s="12" t="s">
        <v>207</v>
      </c>
      <c r="J46" s="12" t="s">
        <v>48</v>
      </c>
      <c r="K46" s="12">
        <f ca="1" t="shared" si="0"/>
        <v>30</v>
      </c>
      <c r="L46" s="232" t="s">
        <v>208</v>
      </c>
      <c r="M46" s="26" t="s">
        <v>90</v>
      </c>
      <c r="N46" s="26" t="s">
        <v>209</v>
      </c>
      <c r="O46" s="29" t="s">
        <v>83</v>
      </c>
      <c r="P46" s="8" t="s">
        <v>53</v>
      </c>
      <c r="Q46" s="9" t="s">
        <v>54</v>
      </c>
    </row>
    <row r="47" s="57" customFormat="1" ht="23" hidden="1" customHeight="1" spans="1:17">
      <c r="A47" s="8">
        <v>45</v>
      </c>
      <c r="B47" s="63" t="s">
        <v>43</v>
      </c>
      <c r="C47" s="63" t="s">
        <v>44</v>
      </c>
      <c r="D47" s="60" t="s">
        <v>45</v>
      </c>
      <c r="E47" s="60">
        <v>200</v>
      </c>
      <c r="F47" s="60">
        <v>3600</v>
      </c>
      <c r="G47" s="60" t="s">
        <v>46</v>
      </c>
      <c r="H47" s="8">
        <v>45</v>
      </c>
      <c r="I47" s="12" t="s">
        <v>210</v>
      </c>
      <c r="J47" s="12" t="s">
        <v>60</v>
      </c>
      <c r="K47" s="12">
        <f ca="1" t="shared" si="0"/>
        <v>35</v>
      </c>
      <c r="L47" s="232" t="s">
        <v>211</v>
      </c>
      <c r="M47" s="26" t="s">
        <v>94</v>
      </c>
      <c r="N47" s="98" t="s">
        <v>212</v>
      </c>
      <c r="O47" s="29" t="s">
        <v>52</v>
      </c>
      <c r="P47" s="60" t="s">
        <v>53</v>
      </c>
      <c r="Q47" s="61" t="s">
        <v>54</v>
      </c>
    </row>
    <row r="48" s="57" customFormat="1" ht="23" hidden="1" customHeight="1" spans="1:17">
      <c r="A48" s="8">
        <v>46</v>
      </c>
      <c r="B48" s="63" t="s">
        <v>43</v>
      </c>
      <c r="C48" s="63" t="s">
        <v>44</v>
      </c>
      <c r="D48" s="60" t="s">
        <v>45</v>
      </c>
      <c r="E48" s="60">
        <v>200</v>
      </c>
      <c r="F48" s="60">
        <v>3600</v>
      </c>
      <c r="G48" s="60" t="s">
        <v>46</v>
      </c>
      <c r="H48" s="8">
        <v>46</v>
      </c>
      <c r="I48" s="12" t="s">
        <v>213</v>
      </c>
      <c r="J48" s="12" t="s">
        <v>48</v>
      </c>
      <c r="K48" s="12">
        <f ca="1" t="shared" si="0"/>
        <v>37</v>
      </c>
      <c r="L48" s="233" t="s">
        <v>214</v>
      </c>
      <c r="M48" s="26" t="s">
        <v>50</v>
      </c>
      <c r="N48" s="98" t="s">
        <v>215</v>
      </c>
      <c r="O48" s="29" t="s">
        <v>52</v>
      </c>
      <c r="P48" s="60" t="s">
        <v>53</v>
      </c>
      <c r="Q48" s="61" t="s">
        <v>54</v>
      </c>
    </row>
    <row r="49" s="57" customFormat="1" ht="23" hidden="1" customHeight="1" spans="1:17">
      <c r="A49" s="8">
        <v>47</v>
      </c>
      <c r="B49" s="63" t="s">
        <v>43</v>
      </c>
      <c r="C49" s="63" t="s">
        <v>44</v>
      </c>
      <c r="D49" s="60" t="s">
        <v>45</v>
      </c>
      <c r="E49" s="60">
        <v>200</v>
      </c>
      <c r="F49" s="60">
        <v>3600</v>
      </c>
      <c r="G49" s="60" t="s">
        <v>46</v>
      </c>
      <c r="H49" s="8">
        <v>47</v>
      </c>
      <c r="I49" s="12" t="s">
        <v>216</v>
      </c>
      <c r="J49" s="12" t="s">
        <v>48</v>
      </c>
      <c r="K49" s="12">
        <f ca="1" t="shared" si="0"/>
        <v>35</v>
      </c>
      <c r="L49" s="233" t="s">
        <v>217</v>
      </c>
      <c r="M49" s="26" t="s">
        <v>94</v>
      </c>
      <c r="N49" s="98" t="s">
        <v>218</v>
      </c>
      <c r="O49" s="29" t="s">
        <v>52</v>
      </c>
      <c r="P49" s="60" t="s">
        <v>53</v>
      </c>
      <c r="Q49" s="61" t="s">
        <v>54</v>
      </c>
    </row>
    <row r="50" s="57" customFormat="1" ht="23" hidden="1" customHeight="1" spans="1:17">
      <c r="A50" s="8">
        <v>48</v>
      </c>
      <c r="B50" s="63" t="s">
        <v>43</v>
      </c>
      <c r="C50" s="63" t="s">
        <v>44</v>
      </c>
      <c r="D50" s="60" t="s">
        <v>45</v>
      </c>
      <c r="E50" s="60">
        <v>200</v>
      </c>
      <c r="F50" s="60">
        <v>3600</v>
      </c>
      <c r="G50" s="60" t="s">
        <v>46</v>
      </c>
      <c r="H50" s="8">
        <v>48</v>
      </c>
      <c r="I50" s="12" t="s">
        <v>219</v>
      </c>
      <c r="J50" s="12" t="s">
        <v>48</v>
      </c>
      <c r="K50" s="12">
        <f ca="1" t="shared" si="0"/>
        <v>46</v>
      </c>
      <c r="L50" s="233" t="s">
        <v>220</v>
      </c>
      <c r="M50" s="26" t="s">
        <v>50</v>
      </c>
      <c r="N50" s="98" t="s">
        <v>221</v>
      </c>
      <c r="O50" s="29" t="s">
        <v>52</v>
      </c>
      <c r="P50" s="60" t="s">
        <v>53</v>
      </c>
      <c r="Q50" s="61" t="s">
        <v>54</v>
      </c>
    </row>
    <row r="51" s="57" customFormat="1" ht="23" hidden="1" customHeight="1" spans="1:17">
      <c r="A51" s="8">
        <v>49</v>
      </c>
      <c r="B51" s="63" t="s">
        <v>43</v>
      </c>
      <c r="C51" s="63" t="s">
        <v>44</v>
      </c>
      <c r="D51" s="60" t="s">
        <v>45</v>
      </c>
      <c r="E51" s="60">
        <v>200</v>
      </c>
      <c r="F51" s="60">
        <v>3600</v>
      </c>
      <c r="G51" s="60" t="s">
        <v>46</v>
      </c>
      <c r="H51" s="8">
        <v>49</v>
      </c>
      <c r="I51" s="12" t="s">
        <v>222</v>
      </c>
      <c r="J51" s="12" t="s">
        <v>48</v>
      </c>
      <c r="K51" s="12">
        <f ca="1" t="shared" si="0"/>
        <v>45</v>
      </c>
      <c r="L51" s="97" t="s">
        <v>223</v>
      </c>
      <c r="M51" s="26" t="s">
        <v>158</v>
      </c>
      <c r="N51" s="98" t="s">
        <v>224</v>
      </c>
      <c r="O51" s="29" t="s">
        <v>52</v>
      </c>
      <c r="P51" s="60" t="s">
        <v>53</v>
      </c>
      <c r="Q51" s="61" t="s">
        <v>54</v>
      </c>
    </row>
    <row r="52" s="57" customFormat="1" ht="23" hidden="1" customHeight="1" spans="1:17">
      <c r="A52" s="8">
        <v>50</v>
      </c>
      <c r="B52" s="63" t="s">
        <v>43</v>
      </c>
      <c r="C52" s="63" t="s">
        <v>44</v>
      </c>
      <c r="D52" s="60" t="s">
        <v>45</v>
      </c>
      <c r="E52" s="60">
        <v>200</v>
      </c>
      <c r="F52" s="60">
        <v>3600</v>
      </c>
      <c r="G52" s="60" t="s">
        <v>46</v>
      </c>
      <c r="H52" s="8">
        <v>50</v>
      </c>
      <c r="I52" s="12" t="s">
        <v>225</v>
      </c>
      <c r="J52" s="12" t="s">
        <v>48</v>
      </c>
      <c r="K52" s="12">
        <f ca="1" t="shared" si="0"/>
        <v>47</v>
      </c>
      <c r="L52" s="233" t="s">
        <v>226</v>
      </c>
      <c r="M52" s="26" t="s">
        <v>227</v>
      </c>
      <c r="N52" s="98" t="s">
        <v>228</v>
      </c>
      <c r="O52" s="29" t="s">
        <v>52</v>
      </c>
      <c r="P52" s="60" t="s">
        <v>53</v>
      </c>
      <c r="Q52" s="61" t="s">
        <v>54</v>
      </c>
    </row>
    <row r="53" s="57" customFormat="1" ht="23" customHeight="1" spans="1:17">
      <c r="A53" s="8">
        <v>51</v>
      </c>
      <c r="B53" s="63" t="s">
        <v>43</v>
      </c>
      <c r="C53" s="63" t="s">
        <v>229</v>
      </c>
      <c r="D53" s="60" t="s">
        <v>230</v>
      </c>
      <c r="E53" s="60">
        <v>80</v>
      </c>
      <c r="F53" s="60">
        <v>1000</v>
      </c>
      <c r="G53" s="60" t="s">
        <v>46</v>
      </c>
      <c r="H53" s="8">
        <v>1</v>
      </c>
      <c r="I53" s="12" t="s">
        <v>231</v>
      </c>
      <c r="J53" s="12" t="s">
        <v>48</v>
      </c>
      <c r="K53" s="12">
        <v>30</v>
      </c>
      <c r="L53" s="233" t="s">
        <v>232</v>
      </c>
      <c r="M53" s="26" t="s">
        <v>233</v>
      </c>
      <c r="N53" s="98" t="s">
        <v>234</v>
      </c>
      <c r="O53" s="29" t="s">
        <v>52</v>
      </c>
      <c r="P53" s="60" t="s">
        <v>235</v>
      </c>
      <c r="Q53" s="61" t="s">
        <v>13</v>
      </c>
    </row>
    <row r="54" s="57" customFormat="1" ht="23" customHeight="1" spans="1:17">
      <c r="A54" s="8">
        <v>52</v>
      </c>
      <c r="B54" s="63" t="s">
        <v>43</v>
      </c>
      <c r="C54" s="63" t="s">
        <v>229</v>
      </c>
      <c r="D54" s="60" t="s">
        <v>230</v>
      </c>
      <c r="E54" s="60">
        <v>80</v>
      </c>
      <c r="F54" s="60">
        <v>1000</v>
      </c>
      <c r="G54" s="60" t="s">
        <v>46</v>
      </c>
      <c r="H54" s="8">
        <v>2</v>
      </c>
      <c r="I54" s="12" t="s">
        <v>236</v>
      </c>
      <c r="J54" s="12" t="s">
        <v>60</v>
      </c>
      <c r="K54" s="12">
        <v>42</v>
      </c>
      <c r="L54" s="233" t="s">
        <v>237</v>
      </c>
      <c r="M54" s="26" t="s">
        <v>238</v>
      </c>
      <c r="N54" s="98">
        <v>15129370565</v>
      </c>
      <c r="O54" s="29" t="s">
        <v>52</v>
      </c>
      <c r="P54" s="60" t="s">
        <v>235</v>
      </c>
      <c r="Q54" s="61" t="s">
        <v>13</v>
      </c>
    </row>
    <row r="55" s="57" customFormat="1" ht="23" customHeight="1" spans="1:17">
      <c r="A55" s="8">
        <v>53</v>
      </c>
      <c r="B55" s="63" t="s">
        <v>43</v>
      </c>
      <c r="C55" s="63" t="s">
        <v>229</v>
      </c>
      <c r="D55" s="60" t="s">
        <v>230</v>
      </c>
      <c r="E55" s="60">
        <v>80</v>
      </c>
      <c r="F55" s="60">
        <v>1000</v>
      </c>
      <c r="G55" s="60" t="s">
        <v>46</v>
      </c>
      <c r="H55" s="8">
        <v>3</v>
      </c>
      <c r="I55" s="12" t="s">
        <v>239</v>
      </c>
      <c r="J55" s="12" t="s">
        <v>60</v>
      </c>
      <c r="K55" s="12">
        <v>44</v>
      </c>
      <c r="L55" s="233" t="s">
        <v>240</v>
      </c>
      <c r="M55" s="26" t="s">
        <v>238</v>
      </c>
      <c r="N55" s="98" t="s">
        <v>241</v>
      </c>
      <c r="O55" s="29" t="s">
        <v>52</v>
      </c>
      <c r="P55" s="60" t="s">
        <v>235</v>
      </c>
      <c r="Q55" s="61" t="s">
        <v>13</v>
      </c>
    </row>
    <row r="56" s="57" customFormat="1" ht="23" customHeight="1" spans="1:17">
      <c r="A56" s="8">
        <v>54</v>
      </c>
      <c r="B56" s="63" t="s">
        <v>43</v>
      </c>
      <c r="C56" s="63" t="s">
        <v>229</v>
      </c>
      <c r="D56" s="60" t="s">
        <v>230</v>
      </c>
      <c r="E56" s="60">
        <v>80</v>
      </c>
      <c r="F56" s="60">
        <v>1000</v>
      </c>
      <c r="G56" s="60" t="s">
        <v>46</v>
      </c>
      <c r="H56" s="8">
        <v>4</v>
      </c>
      <c r="I56" s="12" t="s">
        <v>242</v>
      </c>
      <c r="J56" s="12" t="s">
        <v>60</v>
      </c>
      <c r="K56" s="12">
        <v>48</v>
      </c>
      <c r="L56" s="233" t="s">
        <v>243</v>
      </c>
      <c r="M56" s="26" t="s">
        <v>244</v>
      </c>
      <c r="N56" s="98" t="s">
        <v>245</v>
      </c>
      <c r="O56" s="29" t="s">
        <v>52</v>
      </c>
      <c r="P56" s="60" t="s">
        <v>235</v>
      </c>
      <c r="Q56" s="61" t="s">
        <v>13</v>
      </c>
    </row>
    <row r="57" s="57" customFormat="1" ht="23" customHeight="1" spans="1:17">
      <c r="A57" s="8">
        <v>55</v>
      </c>
      <c r="B57" s="63" t="s">
        <v>43</v>
      </c>
      <c r="C57" s="63" t="s">
        <v>229</v>
      </c>
      <c r="D57" s="60" t="s">
        <v>230</v>
      </c>
      <c r="E57" s="60">
        <v>80</v>
      </c>
      <c r="F57" s="60">
        <v>1000</v>
      </c>
      <c r="G57" s="60" t="s">
        <v>46</v>
      </c>
      <c r="H57" s="8">
        <v>5</v>
      </c>
      <c r="I57" s="12" t="s">
        <v>246</v>
      </c>
      <c r="J57" s="12" t="s">
        <v>60</v>
      </c>
      <c r="K57" s="12">
        <v>41</v>
      </c>
      <c r="L57" s="233" t="s">
        <v>247</v>
      </c>
      <c r="M57" s="26" t="s">
        <v>248</v>
      </c>
      <c r="N57" s="98">
        <v>15129462333</v>
      </c>
      <c r="O57" s="29" t="s">
        <v>52</v>
      </c>
      <c r="P57" s="60" t="s">
        <v>235</v>
      </c>
      <c r="Q57" s="61" t="s">
        <v>13</v>
      </c>
    </row>
    <row r="58" s="57" customFormat="1" ht="23" customHeight="1" spans="1:17">
      <c r="A58" s="8">
        <v>56</v>
      </c>
      <c r="B58" s="63" t="s">
        <v>43</v>
      </c>
      <c r="C58" s="63" t="s">
        <v>229</v>
      </c>
      <c r="D58" s="60" t="s">
        <v>230</v>
      </c>
      <c r="E58" s="60">
        <v>80</v>
      </c>
      <c r="F58" s="60">
        <v>1000</v>
      </c>
      <c r="G58" s="60" t="s">
        <v>46</v>
      </c>
      <c r="H58" s="8">
        <v>6</v>
      </c>
      <c r="I58" s="12" t="s">
        <v>249</v>
      </c>
      <c r="J58" s="12" t="s">
        <v>60</v>
      </c>
      <c r="K58" s="12">
        <v>30</v>
      </c>
      <c r="L58" s="97" t="s">
        <v>250</v>
      </c>
      <c r="M58" s="26" t="s">
        <v>251</v>
      </c>
      <c r="N58" s="98">
        <v>17729060046</v>
      </c>
      <c r="O58" s="29" t="s">
        <v>52</v>
      </c>
      <c r="P58" s="60" t="s">
        <v>235</v>
      </c>
      <c r="Q58" s="61" t="s">
        <v>13</v>
      </c>
    </row>
    <row r="59" s="57" customFormat="1" ht="23" customHeight="1" spans="1:17">
      <c r="A59" s="8">
        <v>57</v>
      </c>
      <c r="B59" s="63" t="s">
        <v>43</v>
      </c>
      <c r="C59" s="63" t="s">
        <v>229</v>
      </c>
      <c r="D59" s="60" t="s">
        <v>230</v>
      </c>
      <c r="E59" s="60">
        <v>80</v>
      </c>
      <c r="F59" s="60">
        <v>1000</v>
      </c>
      <c r="G59" s="60" t="s">
        <v>46</v>
      </c>
      <c r="H59" s="8">
        <v>7</v>
      </c>
      <c r="I59" s="12" t="s">
        <v>252</v>
      </c>
      <c r="J59" s="12" t="s">
        <v>60</v>
      </c>
      <c r="K59" s="12">
        <v>42</v>
      </c>
      <c r="L59" s="233" t="s">
        <v>253</v>
      </c>
      <c r="M59" s="26" t="s">
        <v>251</v>
      </c>
      <c r="N59" s="98">
        <v>17792187085</v>
      </c>
      <c r="O59" s="29" t="s">
        <v>52</v>
      </c>
      <c r="P59" s="60" t="s">
        <v>235</v>
      </c>
      <c r="Q59" s="61" t="s">
        <v>13</v>
      </c>
    </row>
    <row r="60" s="57" customFormat="1" ht="23" customHeight="1" spans="1:17">
      <c r="A60" s="8">
        <v>58</v>
      </c>
      <c r="B60" s="63" t="s">
        <v>43</v>
      </c>
      <c r="C60" s="63" t="s">
        <v>229</v>
      </c>
      <c r="D60" s="60" t="s">
        <v>230</v>
      </c>
      <c r="E60" s="60">
        <v>80</v>
      </c>
      <c r="F60" s="60">
        <v>1000</v>
      </c>
      <c r="G60" s="60" t="s">
        <v>46</v>
      </c>
      <c r="H60" s="8">
        <v>8</v>
      </c>
      <c r="I60" s="12" t="s">
        <v>254</v>
      </c>
      <c r="J60" s="12" t="s">
        <v>60</v>
      </c>
      <c r="K60" s="12">
        <v>24</v>
      </c>
      <c r="L60" s="97" t="s">
        <v>255</v>
      </c>
      <c r="M60" s="26" t="s">
        <v>256</v>
      </c>
      <c r="N60" s="98">
        <v>18091631238</v>
      </c>
      <c r="O60" s="29" t="s">
        <v>52</v>
      </c>
      <c r="P60" s="60" t="s">
        <v>235</v>
      </c>
      <c r="Q60" s="61" t="s">
        <v>13</v>
      </c>
    </row>
    <row r="61" s="57" customFormat="1" ht="23" customHeight="1" spans="1:17">
      <c r="A61" s="8">
        <v>59</v>
      </c>
      <c r="B61" s="63" t="s">
        <v>43</v>
      </c>
      <c r="C61" s="63" t="s">
        <v>229</v>
      </c>
      <c r="D61" s="60" t="s">
        <v>230</v>
      </c>
      <c r="E61" s="60">
        <v>80</v>
      </c>
      <c r="F61" s="60">
        <v>1000</v>
      </c>
      <c r="G61" s="60" t="s">
        <v>46</v>
      </c>
      <c r="H61" s="8">
        <v>9</v>
      </c>
      <c r="I61" s="12" t="s">
        <v>257</v>
      </c>
      <c r="J61" s="12" t="s">
        <v>60</v>
      </c>
      <c r="K61" s="12">
        <v>49</v>
      </c>
      <c r="L61" s="233" t="s">
        <v>258</v>
      </c>
      <c r="M61" s="26" t="s">
        <v>259</v>
      </c>
      <c r="N61" s="98" t="s">
        <v>260</v>
      </c>
      <c r="O61" s="29" t="s">
        <v>52</v>
      </c>
      <c r="P61" s="60" t="s">
        <v>235</v>
      </c>
      <c r="Q61" s="61" t="s">
        <v>13</v>
      </c>
    </row>
    <row r="62" s="1" customFormat="1" ht="23" customHeight="1" spans="1:17">
      <c r="A62" s="8">
        <v>60</v>
      </c>
      <c r="B62" s="62" t="s">
        <v>43</v>
      </c>
      <c r="C62" s="62" t="s">
        <v>229</v>
      </c>
      <c r="D62" s="8" t="s">
        <v>230</v>
      </c>
      <c r="E62" s="8">
        <v>80</v>
      </c>
      <c r="F62" s="8">
        <v>1000</v>
      </c>
      <c r="G62" s="8">
        <v>400</v>
      </c>
      <c r="H62" s="8">
        <v>10</v>
      </c>
      <c r="I62" s="12" t="s">
        <v>261</v>
      </c>
      <c r="J62" s="12" t="s">
        <v>48</v>
      </c>
      <c r="K62" s="12">
        <v>42</v>
      </c>
      <c r="L62" s="233" t="s">
        <v>262</v>
      </c>
      <c r="M62" s="26" t="s">
        <v>263</v>
      </c>
      <c r="N62" s="98">
        <v>18191630256</v>
      </c>
      <c r="O62" s="29" t="s">
        <v>83</v>
      </c>
      <c r="P62" s="8" t="s">
        <v>235</v>
      </c>
      <c r="Q62" s="9" t="s">
        <v>13</v>
      </c>
    </row>
    <row r="63" s="57" customFormat="1" ht="23" customHeight="1" spans="1:17">
      <c r="A63" s="8">
        <v>61</v>
      </c>
      <c r="B63" s="63" t="s">
        <v>43</v>
      </c>
      <c r="C63" s="63" t="s">
        <v>229</v>
      </c>
      <c r="D63" s="60" t="s">
        <v>230</v>
      </c>
      <c r="E63" s="60">
        <v>80</v>
      </c>
      <c r="F63" s="60">
        <v>1000</v>
      </c>
      <c r="G63" s="60" t="s">
        <v>46</v>
      </c>
      <c r="H63" s="8">
        <v>11</v>
      </c>
      <c r="I63" s="12" t="s">
        <v>264</v>
      </c>
      <c r="J63" s="12" t="s">
        <v>60</v>
      </c>
      <c r="K63" s="12">
        <v>29</v>
      </c>
      <c r="L63" s="233" t="s">
        <v>265</v>
      </c>
      <c r="M63" s="26" t="s">
        <v>266</v>
      </c>
      <c r="N63" s="98">
        <v>18291632627</v>
      </c>
      <c r="O63" s="29" t="s">
        <v>52</v>
      </c>
      <c r="P63" s="60" t="s">
        <v>235</v>
      </c>
      <c r="Q63" s="61" t="s">
        <v>13</v>
      </c>
    </row>
    <row r="64" s="1" customFormat="1" ht="23" customHeight="1" spans="1:17">
      <c r="A64" s="8">
        <v>62</v>
      </c>
      <c r="B64" s="62" t="s">
        <v>43</v>
      </c>
      <c r="C64" s="62" t="s">
        <v>229</v>
      </c>
      <c r="D64" s="8" t="s">
        <v>230</v>
      </c>
      <c r="E64" s="8">
        <v>80</v>
      </c>
      <c r="F64" s="8">
        <v>1000</v>
      </c>
      <c r="G64" s="8">
        <v>400</v>
      </c>
      <c r="H64" s="8">
        <v>12</v>
      </c>
      <c r="I64" s="12" t="s">
        <v>267</v>
      </c>
      <c r="J64" s="12" t="s">
        <v>48</v>
      </c>
      <c r="K64" s="12">
        <v>30</v>
      </c>
      <c r="L64" s="97" t="s">
        <v>268</v>
      </c>
      <c r="M64" s="26" t="s">
        <v>266</v>
      </c>
      <c r="N64" s="98" t="s">
        <v>269</v>
      </c>
      <c r="O64" s="29" t="s">
        <v>193</v>
      </c>
      <c r="P64" s="8" t="s">
        <v>235</v>
      </c>
      <c r="Q64" s="9" t="s">
        <v>13</v>
      </c>
    </row>
    <row r="65" s="57" customFormat="1" ht="23" customHeight="1" spans="1:17">
      <c r="A65" s="8">
        <v>63</v>
      </c>
      <c r="B65" s="63" t="s">
        <v>43</v>
      </c>
      <c r="C65" s="63" t="s">
        <v>229</v>
      </c>
      <c r="D65" s="60" t="s">
        <v>230</v>
      </c>
      <c r="E65" s="60">
        <v>80</v>
      </c>
      <c r="F65" s="60">
        <v>1000</v>
      </c>
      <c r="G65" s="60" t="s">
        <v>46</v>
      </c>
      <c r="H65" s="8">
        <v>13</v>
      </c>
      <c r="I65" s="12" t="s">
        <v>270</v>
      </c>
      <c r="J65" s="12" t="s">
        <v>60</v>
      </c>
      <c r="K65" s="12">
        <v>44</v>
      </c>
      <c r="L65" s="233" t="s">
        <v>271</v>
      </c>
      <c r="M65" s="26" t="s">
        <v>266</v>
      </c>
      <c r="N65" s="98">
        <v>13571606175</v>
      </c>
      <c r="O65" s="29" t="s">
        <v>52</v>
      </c>
      <c r="P65" s="60" t="s">
        <v>235</v>
      </c>
      <c r="Q65" s="61" t="s">
        <v>13</v>
      </c>
    </row>
    <row r="66" s="57" customFormat="1" ht="23" customHeight="1" spans="1:17">
      <c r="A66" s="8">
        <v>64</v>
      </c>
      <c r="B66" s="63" t="s">
        <v>43</v>
      </c>
      <c r="C66" s="63" t="s">
        <v>229</v>
      </c>
      <c r="D66" s="60" t="s">
        <v>230</v>
      </c>
      <c r="E66" s="60">
        <v>80</v>
      </c>
      <c r="F66" s="60">
        <v>1000</v>
      </c>
      <c r="G66" s="60" t="s">
        <v>46</v>
      </c>
      <c r="H66" s="8">
        <v>14</v>
      </c>
      <c r="I66" s="12" t="s">
        <v>272</v>
      </c>
      <c r="J66" s="12" t="s">
        <v>60</v>
      </c>
      <c r="K66" s="12">
        <v>44</v>
      </c>
      <c r="L66" s="233" t="s">
        <v>273</v>
      </c>
      <c r="M66" s="26" t="s">
        <v>274</v>
      </c>
      <c r="N66" s="98">
        <v>15091793220</v>
      </c>
      <c r="O66" s="29" t="s">
        <v>52</v>
      </c>
      <c r="P66" s="60" t="s">
        <v>235</v>
      </c>
      <c r="Q66" s="61" t="s">
        <v>13</v>
      </c>
    </row>
    <row r="67" s="57" customFormat="1" ht="23" customHeight="1" spans="1:17">
      <c r="A67" s="8">
        <v>65</v>
      </c>
      <c r="B67" s="63" t="s">
        <v>43</v>
      </c>
      <c r="C67" s="63" t="s">
        <v>229</v>
      </c>
      <c r="D67" s="60" t="s">
        <v>230</v>
      </c>
      <c r="E67" s="60">
        <v>80</v>
      </c>
      <c r="F67" s="60">
        <v>1000</v>
      </c>
      <c r="G67" s="60" t="s">
        <v>46</v>
      </c>
      <c r="H67" s="8">
        <v>15</v>
      </c>
      <c r="I67" s="12" t="s">
        <v>275</v>
      </c>
      <c r="J67" s="12" t="s">
        <v>60</v>
      </c>
      <c r="K67" s="12">
        <v>55</v>
      </c>
      <c r="L67" s="233" t="s">
        <v>276</v>
      </c>
      <c r="M67" s="26" t="s">
        <v>277</v>
      </c>
      <c r="N67" s="98">
        <v>18091612135</v>
      </c>
      <c r="O67" s="29" t="s">
        <v>52</v>
      </c>
      <c r="P67" s="60" t="s">
        <v>235</v>
      </c>
      <c r="Q67" s="61" t="s">
        <v>13</v>
      </c>
    </row>
    <row r="68" s="57" customFormat="1" ht="23" customHeight="1" spans="1:17">
      <c r="A68" s="8">
        <v>66</v>
      </c>
      <c r="B68" s="63" t="s">
        <v>43</v>
      </c>
      <c r="C68" s="63" t="s">
        <v>229</v>
      </c>
      <c r="D68" s="60" t="s">
        <v>230</v>
      </c>
      <c r="E68" s="60">
        <v>80</v>
      </c>
      <c r="F68" s="60">
        <v>1000</v>
      </c>
      <c r="G68" s="60" t="s">
        <v>46</v>
      </c>
      <c r="H68" s="8">
        <v>16</v>
      </c>
      <c r="I68" s="12" t="s">
        <v>278</v>
      </c>
      <c r="J68" s="12" t="s">
        <v>60</v>
      </c>
      <c r="K68" s="12">
        <v>37</v>
      </c>
      <c r="L68" s="233" t="s">
        <v>279</v>
      </c>
      <c r="M68" s="26" t="s">
        <v>280</v>
      </c>
      <c r="N68" s="98">
        <v>15319379409</v>
      </c>
      <c r="O68" s="29" t="s">
        <v>52</v>
      </c>
      <c r="P68" s="60" t="s">
        <v>235</v>
      </c>
      <c r="Q68" s="61" t="s">
        <v>13</v>
      </c>
    </row>
    <row r="69" s="57" customFormat="1" ht="23" customHeight="1" spans="1:17">
      <c r="A69" s="8">
        <v>67</v>
      </c>
      <c r="B69" s="63" t="s">
        <v>43</v>
      </c>
      <c r="C69" s="63" t="s">
        <v>229</v>
      </c>
      <c r="D69" s="60" t="s">
        <v>230</v>
      </c>
      <c r="E69" s="60">
        <v>80</v>
      </c>
      <c r="F69" s="60">
        <v>1000</v>
      </c>
      <c r="G69" s="60" t="s">
        <v>46</v>
      </c>
      <c r="H69" s="8">
        <v>17</v>
      </c>
      <c r="I69" s="12" t="s">
        <v>281</v>
      </c>
      <c r="J69" s="12" t="s">
        <v>48</v>
      </c>
      <c r="K69" s="12">
        <v>33</v>
      </c>
      <c r="L69" s="233" t="s">
        <v>282</v>
      </c>
      <c r="M69" s="26" t="s">
        <v>283</v>
      </c>
      <c r="N69" s="98" t="s">
        <v>284</v>
      </c>
      <c r="O69" s="29" t="s">
        <v>52</v>
      </c>
      <c r="P69" s="60" t="s">
        <v>235</v>
      </c>
      <c r="Q69" s="61" t="s">
        <v>13</v>
      </c>
    </row>
    <row r="70" s="57" customFormat="1" ht="23" customHeight="1" spans="1:17">
      <c r="A70" s="8">
        <v>68</v>
      </c>
      <c r="B70" s="63" t="s">
        <v>43</v>
      </c>
      <c r="C70" s="63" t="s">
        <v>229</v>
      </c>
      <c r="D70" s="60" t="s">
        <v>230</v>
      </c>
      <c r="E70" s="60">
        <v>80</v>
      </c>
      <c r="F70" s="60">
        <v>1000</v>
      </c>
      <c r="G70" s="60" t="s">
        <v>46</v>
      </c>
      <c r="H70" s="8">
        <v>18</v>
      </c>
      <c r="I70" s="12" t="s">
        <v>285</v>
      </c>
      <c r="J70" s="12" t="s">
        <v>60</v>
      </c>
      <c r="K70" s="12">
        <v>43</v>
      </c>
      <c r="L70" s="233" t="s">
        <v>286</v>
      </c>
      <c r="M70" s="26" t="s">
        <v>287</v>
      </c>
      <c r="N70" s="98">
        <v>13335450796</v>
      </c>
      <c r="O70" s="29" t="s">
        <v>52</v>
      </c>
      <c r="P70" s="60" t="s">
        <v>235</v>
      </c>
      <c r="Q70" s="61" t="s">
        <v>13</v>
      </c>
    </row>
    <row r="71" s="57" customFormat="1" ht="23" customHeight="1" spans="1:17">
      <c r="A71" s="8">
        <v>69</v>
      </c>
      <c r="B71" s="63" t="s">
        <v>43</v>
      </c>
      <c r="C71" s="63" t="s">
        <v>229</v>
      </c>
      <c r="D71" s="60" t="s">
        <v>230</v>
      </c>
      <c r="E71" s="60">
        <v>80</v>
      </c>
      <c r="F71" s="60">
        <v>1000</v>
      </c>
      <c r="G71" s="60" t="s">
        <v>46</v>
      </c>
      <c r="H71" s="8">
        <v>19</v>
      </c>
      <c r="I71" s="12" t="s">
        <v>288</v>
      </c>
      <c r="J71" s="12" t="s">
        <v>60</v>
      </c>
      <c r="K71" s="12">
        <v>32</v>
      </c>
      <c r="L71" s="233" t="s">
        <v>289</v>
      </c>
      <c r="M71" s="26" t="s">
        <v>290</v>
      </c>
      <c r="N71" s="98">
        <v>15091467997</v>
      </c>
      <c r="O71" s="29" t="s">
        <v>52</v>
      </c>
      <c r="P71" s="60" t="s">
        <v>235</v>
      </c>
      <c r="Q71" s="61" t="s">
        <v>13</v>
      </c>
    </row>
    <row r="72" s="1" customFormat="1" ht="23" customHeight="1" spans="1:17">
      <c r="A72" s="8">
        <v>70</v>
      </c>
      <c r="B72" s="62" t="s">
        <v>43</v>
      </c>
      <c r="C72" s="62" t="s">
        <v>229</v>
      </c>
      <c r="D72" s="8" t="s">
        <v>230</v>
      </c>
      <c r="E72" s="8">
        <v>80</v>
      </c>
      <c r="F72" s="8">
        <v>1000</v>
      </c>
      <c r="G72" s="8">
        <v>400</v>
      </c>
      <c r="H72" s="8">
        <v>20</v>
      </c>
      <c r="I72" s="12" t="s">
        <v>291</v>
      </c>
      <c r="J72" s="12" t="s">
        <v>60</v>
      </c>
      <c r="K72" s="12">
        <v>33</v>
      </c>
      <c r="L72" s="97" t="s">
        <v>292</v>
      </c>
      <c r="M72" s="26" t="s">
        <v>293</v>
      </c>
      <c r="N72" s="98">
        <v>13992619080</v>
      </c>
      <c r="O72" s="29" t="s">
        <v>83</v>
      </c>
      <c r="P72" s="8" t="s">
        <v>235</v>
      </c>
      <c r="Q72" s="9" t="s">
        <v>13</v>
      </c>
    </row>
    <row r="73" s="57" customFormat="1" ht="23" customHeight="1" spans="1:17">
      <c r="A73" s="8">
        <v>71</v>
      </c>
      <c r="B73" s="63" t="s">
        <v>43</v>
      </c>
      <c r="C73" s="63" t="s">
        <v>229</v>
      </c>
      <c r="D73" s="60" t="s">
        <v>230</v>
      </c>
      <c r="E73" s="60">
        <v>80</v>
      </c>
      <c r="F73" s="60">
        <v>1000</v>
      </c>
      <c r="G73" s="60" t="s">
        <v>46</v>
      </c>
      <c r="H73" s="8">
        <v>21</v>
      </c>
      <c r="I73" s="12" t="s">
        <v>294</v>
      </c>
      <c r="J73" s="12" t="s">
        <v>60</v>
      </c>
      <c r="K73" s="12">
        <v>57</v>
      </c>
      <c r="L73" s="233" t="s">
        <v>295</v>
      </c>
      <c r="M73" s="26" t="s">
        <v>296</v>
      </c>
      <c r="N73" s="98" t="s">
        <v>297</v>
      </c>
      <c r="O73" s="29" t="s">
        <v>52</v>
      </c>
      <c r="P73" s="60" t="s">
        <v>235</v>
      </c>
      <c r="Q73" s="61" t="s">
        <v>13</v>
      </c>
    </row>
    <row r="74" s="57" customFormat="1" ht="23" customHeight="1" spans="1:17">
      <c r="A74" s="8">
        <v>72</v>
      </c>
      <c r="B74" s="63" t="s">
        <v>43</v>
      </c>
      <c r="C74" s="63" t="s">
        <v>229</v>
      </c>
      <c r="D74" s="60" t="s">
        <v>230</v>
      </c>
      <c r="E74" s="60">
        <v>80</v>
      </c>
      <c r="F74" s="60">
        <v>1000</v>
      </c>
      <c r="G74" s="60" t="s">
        <v>46</v>
      </c>
      <c r="H74" s="8">
        <v>22</v>
      </c>
      <c r="I74" s="12" t="s">
        <v>298</v>
      </c>
      <c r="J74" s="12" t="s">
        <v>60</v>
      </c>
      <c r="K74" s="12">
        <v>45</v>
      </c>
      <c r="L74" s="233" t="s">
        <v>299</v>
      </c>
      <c r="M74" s="26" t="s">
        <v>300</v>
      </c>
      <c r="N74" s="98" t="s">
        <v>301</v>
      </c>
      <c r="O74" s="29" t="s">
        <v>52</v>
      </c>
      <c r="P74" s="60" t="s">
        <v>235</v>
      </c>
      <c r="Q74" s="61" t="s">
        <v>13</v>
      </c>
    </row>
    <row r="75" s="57" customFormat="1" ht="23" customHeight="1" spans="1:17">
      <c r="A75" s="8">
        <v>73</v>
      </c>
      <c r="B75" s="63" t="s">
        <v>43</v>
      </c>
      <c r="C75" s="63" t="s">
        <v>229</v>
      </c>
      <c r="D75" s="60" t="s">
        <v>230</v>
      </c>
      <c r="E75" s="60">
        <v>80</v>
      </c>
      <c r="F75" s="60">
        <v>1000</v>
      </c>
      <c r="G75" s="60" t="s">
        <v>46</v>
      </c>
      <c r="H75" s="8">
        <v>23</v>
      </c>
      <c r="I75" s="12" t="s">
        <v>302</v>
      </c>
      <c r="J75" s="12" t="s">
        <v>48</v>
      </c>
      <c r="K75" s="12">
        <v>40</v>
      </c>
      <c r="L75" s="233" t="s">
        <v>303</v>
      </c>
      <c r="M75" s="26" t="s">
        <v>300</v>
      </c>
      <c r="N75" s="98">
        <v>13369227749</v>
      </c>
      <c r="O75" s="29" t="s">
        <v>52</v>
      </c>
      <c r="P75" s="60" t="s">
        <v>235</v>
      </c>
      <c r="Q75" s="61" t="s">
        <v>13</v>
      </c>
    </row>
    <row r="76" s="57" customFormat="1" ht="23" customHeight="1" spans="1:17">
      <c r="A76" s="8">
        <v>74</v>
      </c>
      <c r="B76" s="63" t="s">
        <v>43</v>
      </c>
      <c r="C76" s="63" t="s">
        <v>229</v>
      </c>
      <c r="D76" s="60" t="s">
        <v>230</v>
      </c>
      <c r="E76" s="60">
        <v>80</v>
      </c>
      <c r="F76" s="60">
        <v>1000</v>
      </c>
      <c r="G76" s="60" t="s">
        <v>46</v>
      </c>
      <c r="H76" s="8">
        <v>24</v>
      </c>
      <c r="I76" s="12" t="s">
        <v>304</v>
      </c>
      <c r="J76" s="12" t="s">
        <v>60</v>
      </c>
      <c r="K76" s="12">
        <v>39</v>
      </c>
      <c r="L76" s="233" t="s">
        <v>305</v>
      </c>
      <c r="M76" s="26" t="s">
        <v>306</v>
      </c>
      <c r="N76" s="98" t="s">
        <v>307</v>
      </c>
      <c r="O76" s="29" t="s">
        <v>52</v>
      </c>
      <c r="P76" s="60" t="s">
        <v>235</v>
      </c>
      <c r="Q76" s="61" t="s">
        <v>13</v>
      </c>
    </row>
    <row r="77" s="1" customFormat="1" ht="23" customHeight="1" spans="1:17">
      <c r="A77" s="8">
        <v>75</v>
      </c>
      <c r="B77" s="62" t="s">
        <v>43</v>
      </c>
      <c r="C77" s="62" t="s">
        <v>229</v>
      </c>
      <c r="D77" s="8" t="s">
        <v>230</v>
      </c>
      <c r="E77" s="8">
        <v>80</v>
      </c>
      <c r="F77" s="8">
        <v>1000</v>
      </c>
      <c r="G77" s="8">
        <v>350</v>
      </c>
      <c r="H77" s="8">
        <v>25</v>
      </c>
      <c r="I77" s="12" t="s">
        <v>308</v>
      </c>
      <c r="J77" s="12" t="s">
        <v>48</v>
      </c>
      <c r="K77" s="12">
        <v>49</v>
      </c>
      <c r="L77" s="97" t="s">
        <v>309</v>
      </c>
      <c r="M77" s="26" t="s">
        <v>251</v>
      </c>
      <c r="N77" s="98">
        <v>15029365386</v>
      </c>
      <c r="O77" s="29" t="s">
        <v>83</v>
      </c>
      <c r="P77" s="8" t="s">
        <v>235</v>
      </c>
      <c r="Q77" s="9" t="s">
        <v>13</v>
      </c>
    </row>
    <row r="78" s="57" customFormat="1" ht="23" customHeight="1" spans="1:17">
      <c r="A78" s="8">
        <v>76</v>
      </c>
      <c r="B78" s="153" t="s">
        <v>310</v>
      </c>
      <c r="C78" s="153" t="s">
        <v>229</v>
      </c>
      <c r="D78" s="154" t="s">
        <v>230</v>
      </c>
      <c r="E78" s="154">
        <v>80</v>
      </c>
      <c r="F78" s="154">
        <v>2500</v>
      </c>
      <c r="G78" s="154" t="s">
        <v>46</v>
      </c>
      <c r="H78" s="155">
        <v>1</v>
      </c>
      <c r="I78" s="156" t="s">
        <v>311</v>
      </c>
      <c r="J78" s="156" t="s">
        <v>48</v>
      </c>
      <c r="K78" s="156">
        <f ca="1" t="shared" ref="K78:K81" si="1">_xlfn.IFS(LEN(L78)=15,DATEDIF(TEXT("19"&amp;MID(L78,7,6),"0-00-00"),TODAY(),"y"),LEN(L78)=18,DATEDIF(TEXT(MID(L78,7,8),"0-00-00"),TODAY(),"y"),TRUE,"身份证错误")</f>
        <v>37</v>
      </c>
      <c r="L78" s="234" t="s">
        <v>312</v>
      </c>
      <c r="M78" s="157" t="s">
        <v>313</v>
      </c>
      <c r="N78" s="157">
        <v>13571616696</v>
      </c>
      <c r="O78" s="158" t="s">
        <v>52</v>
      </c>
      <c r="P78" s="154" t="s">
        <v>314</v>
      </c>
      <c r="Q78" s="161" t="s">
        <v>15</v>
      </c>
    </row>
    <row r="79" s="57" customFormat="1" ht="23" customHeight="1" spans="1:17">
      <c r="A79" s="8">
        <v>77</v>
      </c>
      <c r="B79" s="63" t="s">
        <v>310</v>
      </c>
      <c r="C79" s="63" t="s">
        <v>229</v>
      </c>
      <c r="D79" s="60" t="s">
        <v>230</v>
      </c>
      <c r="E79" s="60">
        <v>80</v>
      </c>
      <c r="F79" s="60">
        <v>1000</v>
      </c>
      <c r="G79" s="60" t="s">
        <v>46</v>
      </c>
      <c r="H79" s="8">
        <v>2</v>
      </c>
      <c r="I79" s="12" t="s">
        <v>315</v>
      </c>
      <c r="J79" s="12" t="s">
        <v>60</v>
      </c>
      <c r="K79" s="12">
        <f ca="1" t="shared" si="1"/>
        <v>45</v>
      </c>
      <c r="L79" s="97" t="s">
        <v>316</v>
      </c>
      <c r="M79" s="26" t="s">
        <v>313</v>
      </c>
      <c r="N79" s="98">
        <v>15029666318</v>
      </c>
      <c r="O79" s="29" t="s">
        <v>52</v>
      </c>
      <c r="P79" s="60" t="s">
        <v>314</v>
      </c>
      <c r="Q79" s="104" t="s">
        <v>15</v>
      </c>
    </row>
    <row r="80" s="57" customFormat="1" ht="23" customHeight="1" spans="1:17">
      <c r="A80" s="8">
        <v>78</v>
      </c>
      <c r="B80" s="63" t="s">
        <v>310</v>
      </c>
      <c r="C80" s="63" t="s">
        <v>229</v>
      </c>
      <c r="D80" s="60" t="s">
        <v>230</v>
      </c>
      <c r="E80" s="60">
        <v>80</v>
      </c>
      <c r="F80" s="60">
        <v>1000</v>
      </c>
      <c r="G80" s="60" t="s">
        <v>46</v>
      </c>
      <c r="H80" s="8">
        <v>3</v>
      </c>
      <c r="I80" s="12" t="s">
        <v>317</v>
      </c>
      <c r="J80" s="12" t="s">
        <v>48</v>
      </c>
      <c r="K80" s="12">
        <f ca="1" t="shared" si="1"/>
        <v>36</v>
      </c>
      <c r="L80" s="97" t="s">
        <v>318</v>
      </c>
      <c r="M80" s="26" t="s">
        <v>313</v>
      </c>
      <c r="N80" s="98">
        <v>15191606518</v>
      </c>
      <c r="O80" s="29" t="s">
        <v>52</v>
      </c>
      <c r="P80" s="60" t="s">
        <v>314</v>
      </c>
      <c r="Q80" s="104" t="s">
        <v>15</v>
      </c>
    </row>
    <row r="81" s="57" customFormat="1" ht="23" customHeight="1" spans="1:17">
      <c r="A81" s="8">
        <v>79</v>
      </c>
      <c r="B81" s="63" t="s">
        <v>310</v>
      </c>
      <c r="C81" s="63" t="s">
        <v>229</v>
      </c>
      <c r="D81" s="60" t="s">
        <v>230</v>
      </c>
      <c r="E81" s="60">
        <v>80</v>
      </c>
      <c r="F81" s="60">
        <v>1000</v>
      </c>
      <c r="G81" s="60" t="s">
        <v>46</v>
      </c>
      <c r="H81" s="8">
        <v>4</v>
      </c>
      <c r="I81" s="12" t="s">
        <v>319</v>
      </c>
      <c r="J81" s="12" t="s">
        <v>60</v>
      </c>
      <c r="K81" s="12">
        <f ca="1" t="shared" si="1"/>
        <v>36</v>
      </c>
      <c r="L81" s="97" t="s">
        <v>320</v>
      </c>
      <c r="M81" s="26" t="s">
        <v>313</v>
      </c>
      <c r="N81" s="98">
        <v>18700638304</v>
      </c>
      <c r="O81" s="29" t="s">
        <v>52</v>
      </c>
      <c r="P81" s="60" t="s">
        <v>314</v>
      </c>
      <c r="Q81" s="104" t="s">
        <v>15</v>
      </c>
    </row>
    <row r="82" s="57" customFormat="1" ht="23" customHeight="1" spans="1:17">
      <c r="A82" s="8">
        <v>80</v>
      </c>
      <c r="B82" s="63" t="s">
        <v>310</v>
      </c>
      <c r="C82" s="63" t="s">
        <v>229</v>
      </c>
      <c r="D82" s="60" t="s">
        <v>230</v>
      </c>
      <c r="E82" s="60">
        <v>80</v>
      </c>
      <c r="F82" s="60">
        <v>1000</v>
      </c>
      <c r="G82" s="60" t="s">
        <v>46</v>
      </c>
      <c r="H82" s="8">
        <v>5</v>
      </c>
      <c r="I82" s="12" t="s">
        <v>321</v>
      </c>
      <c r="J82" s="12" t="s">
        <v>48</v>
      </c>
      <c r="K82" s="12">
        <v>32</v>
      </c>
      <c r="L82" s="97" t="s">
        <v>322</v>
      </c>
      <c r="M82" s="26" t="s">
        <v>313</v>
      </c>
      <c r="N82" s="98">
        <v>18791603549</v>
      </c>
      <c r="O82" s="29" t="s">
        <v>52</v>
      </c>
      <c r="P82" s="60" t="s">
        <v>314</v>
      </c>
      <c r="Q82" s="104" t="s">
        <v>15</v>
      </c>
    </row>
    <row r="83" s="57" customFormat="1" ht="23" customHeight="1" spans="1:17">
      <c r="A83" s="8">
        <v>81</v>
      </c>
      <c r="B83" s="63" t="s">
        <v>310</v>
      </c>
      <c r="C83" s="63" t="s">
        <v>229</v>
      </c>
      <c r="D83" s="60" t="s">
        <v>230</v>
      </c>
      <c r="E83" s="60">
        <v>80</v>
      </c>
      <c r="F83" s="60">
        <v>1000</v>
      </c>
      <c r="G83" s="60" t="s">
        <v>46</v>
      </c>
      <c r="H83" s="8">
        <v>6</v>
      </c>
      <c r="I83" s="12" t="s">
        <v>323</v>
      </c>
      <c r="J83" s="12" t="s">
        <v>48</v>
      </c>
      <c r="K83" s="12">
        <v>34</v>
      </c>
      <c r="L83" s="233" t="s">
        <v>324</v>
      </c>
      <c r="M83" s="26" t="s">
        <v>325</v>
      </c>
      <c r="N83" s="98">
        <v>15129866640</v>
      </c>
      <c r="O83" s="29" t="s">
        <v>52</v>
      </c>
      <c r="P83" s="60" t="s">
        <v>314</v>
      </c>
      <c r="Q83" s="104" t="s">
        <v>15</v>
      </c>
    </row>
    <row r="84" s="57" customFormat="1" ht="23" customHeight="1" spans="1:17">
      <c r="A84" s="8">
        <v>82</v>
      </c>
      <c r="B84" s="63" t="s">
        <v>310</v>
      </c>
      <c r="C84" s="63" t="s">
        <v>229</v>
      </c>
      <c r="D84" s="60" t="s">
        <v>230</v>
      </c>
      <c r="E84" s="60">
        <v>80</v>
      </c>
      <c r="F84" s="60">
        <v>1000</v>
      </c>
      <c r="G84" s="60" t="s">
        <v>46</v>
      </c>
      <c r="H84" s="8">
        <v>7</v>
      </c>
      <c r="I84" s="12" t="s">
        <v>326</v>
      </c>
      <c r="J84" s="12" t="s">
        <v>60</v>
      </c>
      <c r="K84" s="12">
        <v>51</v>
      </c>
      <c r="L84" s="233" t="s">
        <v>327</v>
      </c>
      <c r="M84" s="26" t="s">
        <v>328</v>
      </c>
      <c r="N84" s="98">
        <v>17792183146</v>
      </c>
      <c r="O84" s="29" t="s">
        <v>52</v>
      </c>
      <c r="P84" s="60" t="s">
        <v>314</v>
      </c>
      <c r="Q84" s="104" t="s">
        <v>15</v>
      </c>
    </row>
    <row r="85" s="57" customFormat="1" ht="23" customHeight="1" spans="1:17">
      <c r="A85" s="8">
        <v>83</v>
      </c>
      <c r="B85" s="63" t="s">
        <v>310</v>
      </c>
      <c r="C85" s="63" t="s">
        <v>229</v>
      </c>
      <c r="D85" s="60" t="s">
        <v>230</v>
      </c>
      <c r="E85" s="60">
        <v>80</v>
      </c>
      <c r="F85" s="60">
        <v>1000</v>
      </c>
      <c r="G85" s="60" t="s">
        <v>46</v>
      </c>
      <c r="H85" s="8">
        <v>8</v>
      </c>
      <c r="I85" s="12" t="s">
        <v>329</v>
      </c>
      <c r="J85" s="12" t="s">
        <v>48</v>
      </c>
      <c r="K85" s="12">
        <f ca="1" t="shared" ref="K85:K93" si="2">_xlfn.IFS(LEN(L85)=15,DATEDIF(TEXT("19"&amp;MID(L85,7,6),"0-00-00"),TODAY(),"y"),LEN(L85)=18,DATEDIF(TEXT(MID(L85,7,8),"0-00-00"),TODAY(),"y"),TRUE,"身份证错误")</f>
        <v>32</v>
      </c>
      <c r="L85" s="233" t="s">
        <v>330</v>
      </c>
      <c r="M85" s="26" t="s">
        <v>331</v>
      </c>
      <c r="N85" s="98">
        <v>13484455047</v>
      </c>
      <c r="O85" s="29" t="s">
        <v>52</v>
      </c>
      <c r="P85" s="60" t="s">
        <v>314</v>
      </c>
      <c r="Q85" s="104" t="s">
        <v>15</v>
      </c>
    </row>
    <row r="86" s="57" customFormat="1" ht="23" customHeight="1" spans="1:17">
      <c r="A86" s="8">
        <v>84</v>
      </c>
      <c r="B86" s="63" t="s">
        <v>310</v>
      </c>
      <c r="C86" s="63" t="s">
        <v>229</v>
      </c>
      <c r="D86" s="60" t="s">
        <v>230</v>
      </c>
      <c r="E86" s="60">
        <v>80</v>
      </c>
      <c r="F86" s="60">
        <v>1000</v>
      </c>
      <c r="G86" s="60" t="s">
        <v>46</v>
      </c>
      <c r="H86" s="8">
        <v>9</v>
      </c>
      <c r="I86" s="12" t="s">
        <v>332</v>
      </c>
      <c r="J86" s="12" t="s">
        <v>48</v>
      </c>
      <c r="K86" s="12">
        <f ca="1" t="shared" si="2"/>
        <v>43</v>
      </c>
      <c r="L86" s="233" t="s">
        <v>333</v>
      </c>
      <c r="M86" s="26" t="s">
        <v>287</v>
      </c>
      <c r="N86" s="98">
        <v>13335450785</v>
      </c>
      <c r="O86" s="29" t="s">
        <v>52</v>
      </c>
      <c r="P86" s="60" t="s">
        <v>314</v>
      </c>
      <c r="Q86" s="104" t="s">
        <v>15</v>
      </c>
    </row>
    <row r="87" s="57" customFormat="1" ht="23" customHeight="1" spans="1:17">
      <c r="A87" s="8">
        <v>85</v>
      </c>
      <c r="B87" s="63" t="s">
        <v>310</v>
      </c>
      <c r="C87" s="63" t="s">
        <v>229</v>
      </c>
      <c r="D87" s="60" t="s">
        <v>230</v>
      </c>
      <c r="E87" s="60">
        <v>80</v>
      </c>
      <c r="F87" s="60">
        <v>1000</v>
      </c>
      <c r="G87" s="60" t="s">
        <v>46</v>
      </c>
      <c r="H87" s="8">
        <v>10</v>
      </c>
      <c r="I87" s="12" t="s">
        <v>334</v>
      </c>
      <c r="J87" s="12" t="s">
        <v>48</v>
      </c>
      <c r="K87" s="12">
        <f ca="1" t="shared" si="2"/>
        <v>37</v>
      </c>
      <c r="L87" s="233" t="s">
        <v>335</v>
      </c>
      <c r="M87" s="26" t="s">
        <v>336</v>
      </c>
      <c r="N87" s="98">
        <v>13892696898</v>
      </c>
      <c r="O87" s="29" t="s">
        <v>52</v>
      </c>
      <c r="P87" s="60" t="s">
        <v>314</v>
      </c>
      <c r="Q87" s="104" t="s">
        <v>15</v>
      </c>
    </row>
    <row r="88" s="1" customFormat="1" ht="23" customHeight="1" spans="1:17">
      <c r="A88" s="8">
        <v>86</v>
      </c>
      <c r="B88" s="62" t="s">
        <v>310</v>
      </c>
      <c r="C88" s="62" t="s">
        <v>229</v>
      </c>
      <c r="D88" s="8" t="s">
        <v>230</v>
      </c>
      <c r="E88" s="8">
        <v>80</v>
      </c>
      <c r="F88" s="8">
        <v>1000</v>
      </c>
      <c r="G88" s="8">
        <v>400</v>
      </c>
      <c r="H88" s="8">
        <v>11</v>
      </c>
      <c r="I88" s="12" t="s">
        <v>337</v>
      </c>
      <c r="J88" s="12" t="s">
        <v>60</v>
      </c>
      <c r="K88" s="12">
        <f ca="1" t="shared" si="2"/>
        <v>34</v>
      </c>
      <c r="L88" s="233" t="s">
        <v>338</v>
      </c>
      <c r="M88" s="26" t="s">
        <v>339</v>
      </c>
      <c r="N88" s="98">
        <v>17719712677</v>
      </c>
      <c r="O88" s="29" t="s">
        <v>83</v>
      </c>
      <c r="P88" s="8" t="s">
        <v>314</v>
      </c>
      <c r="Q88" s="105" t="s">
        <v>15</v>
      </c>
    </row>
    <row r="89" s="57" customFormat="1" ht="23" customHeight="1" spans="1:17">
      <c r="A89" s="8">
        <v>87</v>
      </c>
      <c r="B89" s="63" t="s">
        <v>310</v>
      </c>
      <c r="C89" s="63" t="s">
        <v>229</v>
      </c>
      <c r="D89" s="60" t="s">
        <v>230</v>
      </c>
      <c r="E89" s="60">
        <v>80</v>
      </c>
      <c r="F89" s="60">
        <v>1000</v>
      </c>
      <c r="G89" s="60" t="s">
        <v>46</v>
      </c>
      <c r="H89" s="8">
        <v>12</v>
      </c>
      <c r="I89" s="12" t="s">
        <v>340</v>
      </c>
      <c r="J89" s="12" t="s">
        <v>60</v>
      </c>
      <c r="K89" s="12">
        <f ca="1" t="shared" si="2"/>
        <v>28</v>
      </c>
      <c r="L89" s="233" t="s">
        <v>341</v>
      </c>
      <c r="M89" s="26" t="s">
        <v>342</v>
      </c>
      <c r="N89" s="98">
        <v>13484851575</v>
      </c>
      <c r="O89" s="29" t="s">
        <v>52</v>
      </c>
      <c r="P89" s="60" t="s">
        <v>314</v>
      </c>
      <c r="Q89" s="104" t="s">
        <v>15</v>
      </c>
    </row>
    <row r="90" s="57" customFormat="1" ht="23" customHeight="1" spans="1:17">
      <c r="A90" s="8">
        <v>88</v>
      </c>
      <c r="B90" s="63" t="s">
        <v>310</v>
      </c>
      <c r="C90" s="63" t="s">
        <v>229</v>
      </c>
      <c r="D90" s="60" t="s">
        <v>230</v>
      </c>
      <c r="E90" s="60">
        <v>80</v>
      </c>
      <c r="F90" s="60">
        <v>1000</v>
      </c>
      <c r="G90" s="60" t="s">
        <v>46</v>
      </c>
      <c r="H90" s="8">
        <v>13</v>
      </c>
      <c r="I90" s="12" t="s">
        <v>343</v>
      </c>
      <c r="J90" s="12" t="s">
        <v>48</v>
      </c>
      <c r="K90" s="12">
        <f ca="1" t="shared" si="2"/>
        <v>36</v>
      </c>
      <c r="L90" s="233" t="s">
        <v>344</v>
      </c>
      <c r="M90" s="26" t="s">
        <v>345</v>
      </c>
      <c r="N90" s="98">
        <v>18220661338</v>
      </c>
      <c r="O90" s="29" t="s">
        <v>52</v>
      </c>
      <c r="P90" s="60" t="s">
        <v>314</v>
      </c>
      <c r="Q90" s="104" t="s">
        <v>15</v>
      </c>
    </row>
    <row r="91" s="57" customFormat="1" ht="23" customHeight="1" spans="1:17">
      <c r="A91" s="8">
        <v>89</v>
      </c>
      <c r="B91" s="63" t="s">
        <v>310</v>
      </c>
      <c r="C91" s="63" t="s">
        <v>229</v>
      </c>
      <c r="D91" s="60" t="s">
        <v>230</v>
      </c>
      <c r="E91" s="60">
        <v>80</v>
      </c>
      <c r="F91" s="60">
        <v>1000</v>
      </c>
      <c r="G91" s="60" t="s">
        <v>46</v>
      </c>
      <c r="H91" s="8">
        <v>14</v>
      </c>
      <c r="I91" s="12" t="s">
        <v>346</v>
      </c>
      <c r="J91" s="12" t="s">
        <v>60</v>
      </c>
      <c r="K91" s="12">
        <f ca="1" t="shared" si="2"/>
        <v>31</v>
      </c>
      <c r="L91" s="233" t="s">
        <v>347</v>
      </c>
      <c r="M91" s="26" t="s">
        <v>348</v>
      </c>
      <c r="N91" s="98">
        <v>17384866860</v>
      </c>
      <c r="O91" s="29" t="s">
        <v>52</v>
      </c>
      <c r="P91" s="60" t="s">
        <v>314</v>
      </c>
      <c r="Q91" s="104" t="s">
        <v>15</v>
      </c>
    </row>
    <row r="92" s="1" customFormat="1" ht="23" customHeight="1" spans="1:17">
      <c r="A92" s="8">
        <v>90</v>
      </c>
      <c r="B92" s="62" t="s">
        <v>310</v>
      </c>
      <c r="C92" s="62" t="s">
        <v>229</v>
      </c>
      <c r="D92" s="8" t="s">
        <v>230</v>
      </c>
      <c r="E92" s="8">
        <v>80</v>
      </c>
      <c r="F92" s="8">
        <v>1000</v>
      </c>
      <c r="G92" s="8">
        <v>400</v>
      </c>
      <c r="H92" s="8">
        <v>15</v>
      </c>
      <c r="I92" s="12" t="s">
        <v>349</v>
      </c>
      <c r="J92" s="12" t="s">
        <v>60</v>
      </c>
      <c r="K92" s="12">
        <f ca="1" t="shared" si="2"/>
        <v>27</v>
      </c>
      <c r="L92" s="233" t="s">
        <v>350</v>
      </c>
      <c r="M92" s="26" t="s">
        <v>348</v>
      </c>
      <c r="N92" s="98">
        <v>17791211289</v>
      </c>
      <c r="O92" s="29" t="s">
        <v>83</v>
      </c>
      <c r="P92" s="8" t="s">
        <v>314</v>
      </c>
      <c r="Q92" s="105" t="s">
        <v>15</v>
      </c>
    </row>
    <row r="93" s="57" customFormat="1" ht="23" customHeight="1" spans="1:17">
      <c r="A93" s="8">
        <v>91</v>
      </c>
      <c r="B93" s="63" t="s">
        <v>310</v>
      </c>
      <c r="C93" s="63" t="s">
        <v>229</v>
      </c>
      <c r="D93" s="60" t="s">
        <v>230</v>
      </c>
      <c r="E93" s="60">
        <v>80</v>
      </c>
      <c r="F93" s="60">
        <v>1000</v>
      </c>
      <c r="G93" s="60" t="s">
        <v>46</v>
      </c>
      <c r="H93" s="8">
        <v>16</v>
      </c>
      <c r="I93" s="12" t="s">
        <v>351</v>
      </c>
      <c r="J93" s="12" t="s">
        <v>60</v>
      </c>
      <c r="K93" s="12">
        <f ca="1" t="shared" si="2"/>
        <v>26</v>
      </c>
      <c r="L93" s="233" t="s">
        <v>352</v>
      </c>
      <c r="M93" s="26" t="s">
        <v>348</v>
      </c>
      <c r="N93" s="98">
        <v>15191600963</v>
      </c>
      <c r="O93" s="29" t="s">
        <v>52</v>
      </c>
      <c r="P93" s="60" t="s">
        <v>314</v>
      </c>
      <c r="Q93" s="104" t="s">
        <v>15</v>
      </c>
    </row>
    <row r="94" s="57" customFormat="1" ht="23" customHeight="1" spans="1:17">
      <c r="A94" s="8">
        <v>92</v>
      </c>
      <c r="B94" s="63" t="s">
        <v>310</v>
      </c>
      <c r="C94" s="63" t="s">
        <v>229</v>
      </c>
      <c r="D94" s="60" t="s">
        <v>230</v>
      </c>
      <c r="E94" s="60">
        <v>80</v>
      </c>
      <c r="F94" s="60">
        <v>1000</v>
      </c>
      <c r="G94" s="60" t="s">
        <v>46</v>
      </c>
      <c r="H94" s="8">
        <v>17</v>
      </c>
      <c r="I94" s="12" t="s">
        <v>353</v>
      </c>
      <c r="J94" s="12" t="s">
        <v>48</v>
      </c>
      <c r="K94" s="12">
        <v>37</v>
      </c>
      <c r="L94" s="233" t="s">
        <v>354</v>
      </c>
      <c r="M94" s="26" t="s">
        <v>355</v>
      </c>
      <c r="N94" s="98">
        <v>15091871164</v>
      </c>
      <c r="O94" s="29" t="s">
        <v>52</v>
      </c>
      <c r="P94" s="60" t="s">
        <v>314</v>
      </c>
      <c r="Q94" s="104" t="s">
        <v>15</v>
      </c>
    </row>
    <row r="95" s="57" customFormat="1" ht="23" customHeight="1" spans="1:17">
      <c r="A95" s="8">
        <v>93</v>
      </c>
      <c r="B95" s="63" t="s">
        <v>310</v>
      </c>
      <c r="C95" s="63" t="s">
        <v>229</v>
      </c>
      <c r="D95" s="60" t="s">
        <v>230</v>
      </c>
      <c r="E95" s="60">
        <v>80</v>
      </c>
      <c r="F95" s="60">
        <v>1000</v>
      </c>
      <c r="G95" s="60" t="s">
        <v>46</v>
      </c>
      <c r="H95" s="8">
        <v>18</v>
      </c>
      <c r="I95" s="12" t="s">
        <v>356</v>
      </c>
      <c r="J95" s="12" t="s">
        <v>60</v>
      </c>
      <c r="K95" s="12">
        <f ca="1" t="shared" ref="K95:K98" si="3">_xlfn.IFS(LEN(L95)=15,DATEDIF(TEXT("19"&amp;MID(L95,7,6),"0-00-00"),TODAY(),"y"),LEN(L95)=18,DATEDIF(TEXT(MID(L95,7,8),"0-00-00"),TODAY(),"y"),TRUE,"身份证错误")</f>
        <v>39</v>
      </c>
      <c r="L95" s="233" t="s">
        <v>357</v>
      </c>
      <c r="M95" s="26" t="s">
        <v>358</v>
      </c>
      <c r="N95" s="98">
        <v>15891628813</v>
      </c>
      <c r="O95" s="29" t="s">
        <v>52</v>
      </c>
      <c r="P95" s="60" t="s">
        <v>314</v>
      </c>
      <c r="Q95" s="104" t="s">
        <v>15</v>
      </c>
    </row>
    <row r="96" s="1" customFormat="1" ht="23" customHeight="1" spans="1:17">
      <c r="A96" s="8">
        <v>94</v>
      </c>
      <c r="B96" s="62" t="s">
        <v>310</v>
      </c>
      <c r="C96" s="62" t="s">
        <v>229</v>
      </c>
      <c r="D96" s="8" t="s">
        <v>230</v>
      </c>
      <c r="E96" s="8">
        <v>80</v>
      </c>
      <c r="F96" s="8">
        <v>1000</v>
      </c>
      <c r="G96" s="8">
        <v>400</v>
      </c>
      <c r="H96" s="8">
        <v>19</v>
      </c>
      <c r="I96" s="12" t="s">
        <v>359</v>
      </c>
      <c r="J96" s="12" t="s">
        <v>48</v>
      </c>
      <c r="K96" s="12">
        <f ca="1" t="shared" si="3"/>
        <v>50</v>
      </c>
      <c r="L96" s="233" t="s">
        <v>360</v>
      </c>
      <c r="M96" s="26" t="s">
        <v>355</v>
      </c>
      <c r="N96" s="98">
        <v>13669166997</v>
      </c>
      <c r="O96" s="29" t="s">
        <v>83</v>
      </c>
      <c r="P96" s="8" t="s">
        <v>314</v>
      </c>
      <c r="Q96" s="105" t="s">
        <v>15</v>
      </c>
    </row>
    <row r="97" s="57" customFormat="1" ht="23" customHeight="1" spans="1:17">
      <c r="A97" s="8">
        <v>95</v>
      </c>
      <c r="B97" s="63" t="s">
        <v>310</v>
      </c>
      <c r="C97" s="63" t="s">
        <v>229</v>
      </c>
      <c r="D97" s="60" t="s">
        <v>230</v>
      </c>
      <c r="E97" s="60">
        <v>80</v>
      </c>
      <c r="F97" s="60">
        <v>1000</v>
      </c>
      <c r="G97" s="60" t="s">
        <v>46</v>
      </c>
      <c r="H97" s="8">
        <v>20</v>
      </c>
      <c r="I97" s="12" t="s">
        <v>361</v>
      </c>
      <c r="J97" s="12" t="s">
        <v>60</v>
      </c>
      <c r="K97" s="12">
        <f ca="1" t="shared" si="3"/>
        <v>34</v>
      </c>
      <c r="L97" s="233" t="s">
        <v>362</v>
      </c>
      <c r="M97" s="26" t="s">
        <v>363</v>
      </c>
      <c r="N97" s="98">
        <v>18891615595</v>
      </c>
      <c r="O97" s="29" t="s">
        <v>52</v>
      </c>
      <c r="P97" s="60" t="s">
        <v>314</v>
      </c>
      <c r="Q97" s="104" t="s">
        <v>15</v>
      </c>
    </row>
    <row r="98" s="57" customFormat="1" ht="23" customHeight="1" spans="1:17">
      <c r="A98" s="8">
        <v>96</v>
      </c>
      <c r="B98" s="63" t="s">
        <v>310</v>
      </c>
      <c r="C98" s="63" t="s">
        <v>229</v>
      </c>
      <c r="D98" s="60" t="s">
        <v>230</v>
      </c>
      <c r="E98" s="60">
        <v>80</v>
      </c>
      <c r="F98" s="60">
        <v>1000</v>
      </c>
      <c r="G98" s="60" t="s">
        <v>46</v>
      </c>
      <c r="H98" s="8">
        <v>21</v>
      </c>
      <c r="I98" s="12" t="s">
        <v>364</v>
      </c>
      <c r="J98" s="12" t="s">
        <v>48</v>
      </c>
      <c r="K98" s="12">
        <f ca="1" t="shared" si="3"/>
        <v>31</v>
      </c>
      <c r="L98" s="233" t="s">
        <v>365</v>
      </c>
      <c r="M98" s="26" t="s">
        <v>366</v>
      </c>
      <c r="N98" s="98">
        <v>15991063226</v>
      </c>
      <c r="O98" s="29" t="s">
        <v>52</v>
      </c>
      <c r="P98" s="60" t="s">
        <v>314</v>
      </c>
      <c r="Q98" s="104" t="s">
        <v>15</v>
      </c>
    </row>
    <row r="99" s="57" customFormat="1" ht="23" customHeight="1" spans="1:17">
      <c r="A99" s="8">
        <v>97</v>
      </c>
      <c r="B99" s="63" t="s">
        <v>310</v>
      </c>
      <c r="C99" s="63" t="s">
        <v>229</v>
      </c>
      <c r="D99" s="60" t="s">
        <v>230</v>
      </c>
      <c r="E99" s="60">
        <v>80</v>
      </c>
      <c r="F99" s="60">
        <v>1000</v>
      </c>
      <c r="G99" s="60" t="s">
        <v>46</v>
      </c>
      <c r="H99" s="8">
        <v>22</v>
      </c>
      <c r="I99" s="12" t="s">
        <v>367</v>
      </c>
      <c r="J99" s="12" t="s">
        <v>48</v>
      </c>
      <c r="K99" s="12">
        <v>47</v>
      </c>
      <c r="L99" s="233" t="s">
        <v>368</v>
      </c>
      <c r="M99" s="26" t="s">
        <v>313</v>
      </c>
      <c r="N99" s="98">
        <v>15229560295</v>
      </c>
      <c r="O99" s="29" t="s">
        <v>52</v>
      </c>
      <c r="P99" s="60" t="s">
        <v>314</v>
      </c>
      <c r="Q99" s="104" t="s">
        <v>15</v>
      </c>
    </row>
    <row r="100" s="57" customFormat="1" ht="23" customHeight="1" spans="1:17">
      <c r="A100" s="8">
        <v>98</v>
      </c>
      <c r="B100" s="63" t="s">
        <v>310</v>
      </c>
      <c r="C100" s="63" t="s">
        <v>229</v>
      </c>
      <c r="D100" s="60" t="s">
        <v>230</v>
      </c>
      <c r="E100" s="60">
        <v>80</v>
      </c>
      <c r="F100" s="60">
        <v>1000</v>
      </c>
      <c r="G100" s="60" t="s">
        <v>46</v>
      </c>
      <c r="H100" s="8">
        <v>23</v>
      </c>
      <c r="I100" s="12" t="s">
        <v>369</v>
      </c>
      <c r="J100" s="12" t="s">
        <v>48</v>
      </c>
      <c r="K100" s="12">
        <v>33</v>
      </c>
      <c r="L100" s="233" t="s">
        <v>370</v>
      </c>
      <c r="M100" s="26" t="s">
        <v>371</v>
      </c>
      <c r="N100" s="98">
        <v>15991460201</v>
      </c>
      <c r="O100" s="29" t="s">
        <v>52</v>
      </c>
      <c r="P100" s="60" t="s">
        <v>314</v>
      </c>
      <c r="Q100" s="104" t="s">
        <v>15</v>
      </c>
    </row>
    <row r="101" s="1" customFormat="1" ht="23" customHeight="1" spans="1:17">
      <c r="A101" s="8">
        <v>99</v>
      </c>
      <c r="B101" s="62" t="s">
        <v>310</v>
      </c>
      <c r="C101" s="62" t="s">
        <v>229</v>
      </c>
      <c r="D101" s="8" t="s">
        <v>230</v>
      </c>
      <c r="E101" s="8">
        <v>80</v>
      </c>
      <c r="F101" s="8">
        <v>1000</v>
      </c>
      <c r="G101" s="8">
        <v>400</v>
      </c>
      <c r="H101" s="8">
        <v>24</v>
      </c>
      <c r="I101" s="12" t="s">
        <v>372</v>
      </c>
      <c r="J101" s="12" t="s">
        <v>60</v>
      </c>
      <c r="K101" s="12">
        <v>52</v>
      </c>
      <c r="L101" s="233" t="s">
        <v>373</v>
      </c>
      <c r="M101" s="26" t="s">
        <v>374</v>
      </c>
      <c r="N101" s="98">
        <v>18291693282</v>
      </c>
      <c r="O101" s="29" t="s">
        <v>83</v>
      </c>
      <c r="P101" s="8" t="s">
        <v>314</v>
      </c>
      <c r="Q101" s="105" t="s">
        <v>15</v>
      </c>
    </row>
    <row r="102" s="148" customFormat="1" ht="23" customHeight="1" spans="1:17">
      <c r="A102" s="155">
        <v>100</v>
      </c>
      <c r="B102" s="153" t="s">
        <v>310</v>
      </c>
      <c r="C102" s="153" t="s">
        <v>229</v>
      </c>
      <c r="D102" s="154" t="s">
        <v>230</v>
      </c>
      <c r="E102" s="154">
        <v>80</v>
      </c>
      <c r="F102" s="154">
        <v>2500</v>
      </c>
      <c r="G102" s="154" t="s">
        <v>46</v>
      </c>
      <c r="H102" s="155">
        <v>25</v>
      </c>
      <c r="I102" s="156" t="s">
        <v>375</v>
      </c>
      <c r="J102" s="156" t="s">
        <v>60</v>
      </c>
      <c r="K102" s="156">
        <v>42</v>
      </c>
      <c r="L102" s="234" t="s">
        <v>376</v>
      </c>
      <c r="M102" s="157" t="s">
        <v>377</v>
      </c>
      <c r="N102" s="157">
        <v>18791610532</v>
      </c>
      <c r="O102" s="158" t="s">
        <v>52</v>
      </c>
      <c r="P102" s="154" t="s">
        <v>314</v>
      </c>
      <c r="Q102" s="161" t="s">
        <v>15</v>
      </c>
    </row>
    <row r="103" s="1" customFormat="1" ht="23" customHeight="1" spans="1:17">
      <c r="A103" s="8">
        <v>101</v>
      </c>
      <c r="B103" s="62" t="s">
        <v>378</v>
      </c>
      <c r="C103" s="62" t="s">
        <v>229</v>
      </c>
      <c r="D103" s="8" t="s">
        <v>230</v>
      </c>
      <c r="E103" s="8">
        <v>80</v>
      </c>
      <c r="F103" s="8">
        <v>1000</v>
      </c>
      <c r="G103" s="8">
        <v>400</v>
      </c>
      <c r="H103" s="8">
        <v>1</v>
      </c>
      <c r="I103" s="12" t="s">
        <v>379</v>
      </c>
      <c r="J103" s="12" t="s">
        <v>48</v>
      </c>
      <c r="K103" s="12">
        <f ca="1" t="shared" ref="K103:K127" si="4">_xlfn.IFS(LEN(L103)=15,DATEDIF(TEXT("19"&amp;MID(L103,7,6),"0-00-00"),TODAY(),"y"),LEN(L103)=18,DATEDIF(TEXT(MID(L103,7,8),"0-00-00"),TODAY(),"y"),TRUE,"身份证错误")</f>
        <v>20</v>
      </c>
      <c r="L103" s="233" t="s">
        <v>380</v>
      </c>
      <c r="M103" s="26" t="s">
        <v>381</v>
      </c>
      <c r="N103" s="98">
        <v>13892601422</v>
      </c>
      <c r="O103" s="29" t="s">
        <v>83</v>
      </c>
      <c r="P103" s="8" t="s">
        <v>382</v>
      </c>
      <c r="Q103" s="105" t="s">
        <v>383</v>
      </c>
    </row>
    <row r="104" s="1" customFormat="1" ht="23" customHeight="1" spans="1:17">
      <c r="A104" s="8">
        <v>102</v>
      </c>
      <c r="B104" s="62" t="s">
        <v>378</v>
      </c>
      <c r="C104" s="62" t="s">
        <v>229</v>
      </c>
      <c r="D104" s="8" t="s">
        <v>230</v>
      </c>
      <c r="E104" s="8">
        <v>80</v>
      </c>
      <c r="F104" s="8">
        <v>1000</v>
      </c>
      <c r="G104" s="8">
        <v>400</v>
      </c>
      <c r="H104" s="8">
        <v>2</v>
      </c>
      <c r="I104" s="12" t="s">
        <v>384</v>
      </c>
      <c r="J104" s="12" t="s">
        <v>60</v>
      </c>
      <c r="K104" s="12">
        <f ca="1" t="shared" si="4"/>
        <v>25</v>
      </c>
      <c r="L104" s="97" t="s">
        <v>385</v>
      </c>
      <c r="M104" s="26" t="s">
        <v>386</v>
      </c>
      <c r="N104" s="98">
        <v>17392353335</v>
      </c>
      <c r="O104" s="29" t="s">
        <v>83</v>
      </c>
      <c r="P104" s="8" t="s">
        <v>382</v>
      </c>
      <c r="Q104" s="105" t="s">
        <v>383</v>
      </c>
    </row>
    <row r="105" s="1" customFormat="1" ht="23" customHeight="1" spans="1:17">
      <c r="A105" s="8">
        <v>103</v>
      </c>
      <c r="B105" s="62" t="s">
        <v>378</v>
      </c>
      <c r="C105" s="62" t="s">
        <v>229</v>
      </c>
      <c r="D105" s="8" t="s">
        <v>230</v>
      </c>
      <c r="E105" s="8">
        <v>80</v>
      </c>
      <c r="F105" s="8">
        <v>1000</v>
      </c>
      <c r="G105" s="8">
        <v>400</v>
      </c>
      <c r="H105" s="8">
        <v>3</v>
      </c>
      <c r="I105" s="12" t="s">
        <v>387</v>
      </c>
      <c r="J105" s="12" t="s">
        <v>48</v>
      </c>
      <c r="K105" s="12">
        <f ca="1" t="shared" si="4"/>
        <v>24</v>
      </c>
      <c r="L105" s="233" t="s">
        <v>388</v>
      </c>
      <c r="M105" s="26" t="s">
        <v>389</v>
      </c>
      <c r="N105" s="98">
        <v>13084892972</v>
      </c>
      <c r="O105" s="29" t="s">
        <v>83</v>
      </c>
      <c r="P105" s="8" t="s">
        <v>382</v>
      </c>
      <c r="Q105" s="105" t="s">
        <v>383</v>
      </c>
    </row>
    <row r="106" s="1" customFormat="1" ht="23" customHeight="1" spans="1:17">
      <c r="A106" s="8">
        <v>104</v>
      </c>
      <c r="B106" s="62" t="s">
        <v>378</v>
      </c>
      <c r="C106" s="62" t="s">
        <v>229</v>
      </c>
      <c r="D106" s="8" t="s">
        <v>230</v>
      </c>
      <c r="E106" s="8">
        <v>80</v>
      </c>
      <c r="F106" s="8">
        <v>1000</v>
      </c>
      <c r="G106" s="8">
        <v>400</v>
      </c>
      <c r="H106" s="8">
        <v>4</v>
      </c>
      <c r="I106" s="12" t="s">
        <v>390</v>
      </c>
      <c r="J106" s="12" t="s">
        <v>60</v>
      </c>
      <c r="K106" s="12">
        <f ca="1" t="shared" si="4"/>
        <v>40</v>
      </c>
      <c r="L106" s="233" t="s">
        <v>391</v>
      </c>
      <c r="M106" s="26" t="s">
        <v>392</v>
      </c>
      <c r="N106" s="98">
        <v>17319606208</v>
      </c>
      <c r="O106" s="29" t="s">
        <v>83</v>
      </c>
      <c r="P106" s="8" t="s">
        <v>382</v>
      </c>
      <c r="Q106" s="105" t="s">
        <v>383</v>
      </c>
    </row>
    <row r="107" s="57" customFormat="1" ht="23" customHeight="1" spans="1:17">
      <c r="A107" s="8">
        <v>105</v>
      </c>
      <c r="B107" s="63" t="s">
        <v>378</v>
      </c>
      <c r="C107" s="63" t="s">
        <v>229</v>
      </c>
      <c r="D107" s="60" t="s">
        <v>230</v>
      </c>
      <c r="E107" s="60">
        <v>80</v>
      </c>
      <c r="F107" s="60">
        <v>1000</v>
      </c>
      <c r="G107" s="60" t="s">
        <v>46</v>
      </c>
      <c r="H107" s="8">
        <v>5</v>
      </c>
      <c r="I107" s="12" t="s">
        <v>393</v>
      </c>
      <c r="J107" s="12" t="s">
        <v>60</v>
      </c>
      <c r="K107" s="12">
        <f ca="1" t="shared" si="4"/>
        <v>49</v>
      </c>
      <c r="L107" s="233" t="s">
        <v>394</v>
      </c>
      <c r="M107" s="26" t="s">
        <v>395</v>
      </c>
      <c r="N107" s="98">
        <v>18885039199</v>
      </c>
      <c r="O107" s="29" t="s">
        <v>396</v>
      </c>
      <c r="P107" s="60" t="s">
        <v>382</v>
      </c>
      <c r="Q107" s="104" t="s">
        <v>383</v>
      </c>
    </row>
    <row r="108" s="1" customFormat="1" ht="23" customHeight="1" spans="1:17">
      <c r="A108" s="8">
        <v>106</v>
      </c>
      <c r="B108" s="62" t="s">
        <v>378</v>
      </c>
      <c r="C108" s="62" t="s">
        <v>229</v>
      </c>
      <c r="D108" s="8" t="s">
        <v>230</v>
      </c>
      <c r="E108" s="8">
        <v>80</v>
      </c>
      <c r="F108" s="8">
        <v>1000</v>
      </c>
      <c r="G108" s="8">
        <v>400</v>
      </c>
      <c r="H108" s="8">
        <v>6</v>
      </c>
      <c r="I108" s="12" t="s">
        <v>397</v>
      </c>
      <c r="J108" s="12" t="s">
        <v>60</v>
      </c>
      <c r="K108" s="12">
        <f ca="1" t="shared" si="4"/>
        <v>31</v>
      </c>
      <c r="L108" s="233" t="s">
        <v>398</v>
      </c>
      <c r="M108" s="26" t="s">
        <v>399</v>
      </c>
      <c r="N108" s="98">
        <v>15129585042</v>
      </c>
      <c r="O108" s="29" t="s">
        <v>83</v>
      </c>
      <c r="P108" s="8" t="s">
        <v>382</v>
      </c>
      <c r="Q108" s="105" t="s">
        <v>383</v>
      </c>
    </row>
    <row r="109" s="1" customFormat="1" ht="23" customHeight="1" spans="1:17">
      <c r="A109" s="8">
        <v>107</v>
      </c>
      <c r="B109" s="62" t="s">
        <v>378</v>
      </c>
      <c r="C109" s="62" t="s">
        <v>229</v>
      </c>
      <c r="D109" s="8" t="s">
        <v>230</v>
      </c>
      <c r="E109" s="8">
        <v>80</v>
      </c>
      <c r="F109" s="8">
        <v>1000</v>
      </c>
      <c r="G109" s="8">
        <v>400</v>
      </c>
      <c r="H109" s="8">
        <v>7</v>
      </c>
      <c r="I109" s="12" t="s">
        <v>400</v>
      </c>
      <c r="J109" s="12" t="s">
        <v>48</v>
      </c>
      <c r="K109" s="12">
        <f ca="1" t="shared" si="4"/>
        <v>51</v>
      </c>
      <c r="L109" s="233" t="s">
        <v>401</v>
      </c>
      <c r="M109" s="26" t="s">
        <v>402</v>
      </c>
      <c r="N109" s="98">
        <v>13468682983</v>
      </c>
      <c r="O109" s="29" t="s">
        <v>83</v>
      </c>
      <c r="P109" s="8" t="s">
        <v>382</v>
      </c>
      <c r="Q109" s="105" t="s">
        <v>383</v>
      </c>
    </row>
    <row r="110" s="1" customFormat="1" ht="23" customHeight="1" spans="1:17">
      <c r="A110" s="8">
        <v>108</v>
      </c>
      <c r="B110" s="62" t="s">
        <v>378</v>
      </c>
      <c r="C110" s="62" t="s">
        <v>229</v>
      </c>
      <c r="D110" s="8" t="s">
        <v>230</v>
      </c>
      <c r="E110" s="8">
        <v>80</v>
      </c>
      <c r="F110" s="8">
        <v>1000</v>
      </c>
      <c r="G110" s="8">
        <v>400</v>
      </c>
      <c r="H110" s="8">
        <v>8</v>
      </c>
      <c r="I110" s="12" t="s">
        <v>403</v>
      </c>
      <c r="J110" s="12" t="s">
        <v>48</v>
      </c>
      <c r="K110" s="12">
        <f ca="1" t="shared" si="4"/>
        <v>33</v>
      </c>
      <c r="L110" s="233" t="s">
        <v>404</v>
      </c>
      <c r="M110" s="26" t="s">
        <v>405</v>
      </c>
      <c r="N110" s="98">
        <v>15291668124</v>
      </c>
      <c r="O110" s="29" t="s">
        <v>83</v>
      </c>
      <c r="P110" s="8" t="s">
        <v>382</v>
      </c>
      <c r="Q110" s="105" t="s">
        <v>383</v>
      </c>
    </row>
    <row r="111" s="1" customFormat="1" ht="23" customHeight="1" spans="1:17">
      <c r="A111" s="8">
        <v>109</v>
      </c>
      <c r="B111" s="62" t="s">
        <v>378</v>
      </c>
      <c r="C111" s="62" t="s">
        <v>229</v>
      </c>
      <c r="D111" s="8" t="s">
        <v>230</v>
      </c>
      <c r="E111" s="8">
        <v>80</v>
      </c>
      <c r="F111" s="8">
        <v>1000</v>
      </c>
      <c r="G111" s="8">
        <v>400</v>
      </c>
      <c r="H111" s="8">
        <v>9</v>
      </c>
      <c r="I111" s="12" t="s">
        <v>406</v>
      </c>
      <c r="J111" s="12" t="s">
        <v>60</v>
      </c>
      <c r="K111" s="12">
        <f ca="1" t="shared" si="4"/>
        <v>27</v>
      </c>
      <c r="L111" s="233" t="s">
        <v>407</v>
      </c>
      <c r="M111" s="26" t="s">
        <v>408</v>
      </c>
      <c r="N111" s="98">
        <v>15191611956</v>
      </c>
      <c r="O111" s="29" t="s">
        <v>83</v>
      </c>
      <c r="P111" s="8" t="s">
        <v>382</v>
      </c>
      <c r="Q111" s="105" t="s">
        <v>383</v>
      </c>
    </row>
    <row r="112" s="1" customFormat="1" ht="23" customHeight="1" spans="1:17">
      <c r="A112" s="8">
        <v>110</v>
      </c>
      <c r="B112" s="62" t="s">
        <v>378</v>
      </c>
      <c r="C112" s="62" t="s">
        <v>229</v>
      </c>
      <c r="D112" s="8" t="s">
        <v>230</v>
      </c>
      <c r="E112" s="8">
        <v>80</v>
      </c>
      <c r="F112" s="8">
        <v>1000</v>
      </c>
      <c r="G112" s="8">
        <v>400</v>
      </c>
      <c r="H112" s="8">
        <v>10</v>
      </c>
      <c r="I112" s="12" t="s">
        <v>409</v>
      </c>
      <c r="J112" s="12" t="s">
        <v>48</v>
      </c>
      <c r="K112" s="12">
        <f ca="1" t="shared" si="4"/>
        <v>39</v>
      </c>
      <c r="L112" s="233" t="s">
        <v>410</v>
      </c>
      <c r="M112" s="26" t="s">
        <v>19</v>
      </c>
      <c r="N112" s="98">
        <v>18729616215</v>
      </c>
      <c r="O112" s="29" t="s">
        <v>83</v>
      </c>
      <c r="P112" s="8" t="s">
        <v>382</v>
      </c>
      <c r="Q112" s="105" t="s">
        <v>383</v>
      </c>
    </row>
    <row r="113" s="1" customFormat="1" ht="23" customHeight="1" spans="1:17">
      <c r="A113" s="8">
        <v>111</v>
      </c>
      <c r="B113" s="62" t="s">
        <v>378</v>
      </c>
      <c r="C113" s="62" t="s">
        <v>229</v>
      </c>
      <c r="D113" s="8" t="s">
        <v>230</v>
      </c>
      <c r="E113" s="8">
        <v>80</v>
      </c>
      <c r="F113" s="8">
        <v>1000</v>
      </c>
      <c r="G113" s="8">
        <v>400</v>
      </c>
      <c r="H113" s="8">
        <v>11</v>
      </c>
      <c r="I113" s="12" t="s">
        <v>411</v>
      </c>
      <c r="J113" s="12" t="s">
        <v>48</v>
      </c>
      <c r="K113" s="12">
        <f ca="1" t="shared" si="4"/>
        <v>35</v>
      </c>
      <c r="L113" s="97" t="s">
        <v>412</v>
      </c>
      <c r="M113" s="26" t="s">
        <v>413</v>
      </c>
      <c r="N113" s="98">
        <v>17791087698</v>
      </c>
      <c r="O113" s="29" t="s">
        <v>83</v>
      </c>
      <c r="P113" s="8" t="s">
        <v>382</v>
      </c>
      <c r="Q113" s="105" t="s">
        <v>383</v>
      </c>
    </row>
    <row r="114" s="1" customFormat="1" ht="23" customHeight="1" spans="1:18">
      <c r="A114" s="8">
        <v>112</v>
      </c>
      <c r="B114" s="62" t="s">
        <v>378</v>
      </c>
      <c r="C114" s="62" t="s">
        <v>229</v>
      </c>
      <c r="D114" s="8" t="s">
        <v>230</v>
      </c>
      <c r="E114" s="8">
        <v>80</v>
      </c>
      <c r="F114" s="8">
        <v>1000</v>
      </c>
      <c r="G114" s="8">
        <v>400</v>
      </c>
      <c r="H114" s="8">
        <v>12</v>
      </c>
      <c r="I114" s="12" t="s">
        <v>414</v>
      </c>
      <c r="J114" s="12" t="s">
        <v>48</v>
      </c>
      <c r="K114" s="12">
        <f ca="1" t="shared" si="4"/>
        <v>34</v>
      </c>
      <c r="L114" s="233" t="s">
        <v>415</v>
      </c>
      <c r="M114" s="26" t="s">
        <v>416</v>
      </c>
      <c r="N114" s="98">
        <v>13571635801</v>
      </c>
      <c r="O114" s="29" t="s">
        <v>83</v>
      </c>
      <c r="P114" s="8" t="s">
        <v>382</v>
      </c>
      <c r="Q114" s="105" t="s">
        <v>383</v>
      </c>
      <c r="R114" s="1" t="s">
        <v>417</v>
      </c>
    </row>
    <row r="115" s="1" customFormat="1" ht="23" customHeight="1" spans="1:18">
      <c r="A115" s="8">
        <v>113</v>
      </c>
      <c r="B115" s="62" t="s">
        <v>378</v>
      </c>
      <c r="C115" s="62" t="s">
        <v>229</v>
      </c>
      <c r="D115" s="8" t="s">
        <v>230</v>
      </c>
      <c r="E115" s="8">
        <v>80</v>
      </c>
      <c r="F115" s="8">
        <v>1000</v>
      </c>
      <c r="G115" s="8">
        <v>400</v>
      </c>
      <c r="H115" s="8">
        <v>13</v>
      </c>
      <c r="I115" s="12" t="s">
        <v>418</v>
      </c>
      <c r="J115" s="12" t="s">
        <v>48</v>
      </c>
      <c r="K115" s="12">
        <f ca="1" t="shared" si="4"/>
        <v>26</v>
      </c>
      <c r="L115" s="233" t="s">
        <v>419</v>
      </c>
      <c r="M115" s="26" t="s">
        <v>420</v>
      </c>
      <c r="N115" s="98">
        <v>15929502880</v>
      </c>
      <c r="O115" s="29" t="s">
        <v>83</v>
      </c>
      <c r="P115" s="8" t="s">
        <v>382</v>
      </c>
      <c r="Q115" s="105" t="s">
        <v>383</v>
      </c>
      <c r="R115" s="1" t="s">
        <v>417</v>
      </c>
    </row>
    <row r="116" s="57" customFormat="1" ht="23" customHeight="1" spans="1:17">
      <c r="A116" s="8">
        <v>114</v>
      </c>
      <c r="B116" s="63" t="s">
        <v>378</v>
      </c>
      <c r="C116" s="63" t="s">
        <v>229</v>
      </c>
      <c r="D116" s="60" t="s">
        <v>230</v>
      </c>
      <c r="E116" s="60">
        <v>80</v>
      </c>
      <c r="F116" s="60">
        <v>1000</v>
      </c>
      <c r="G116" s="60" t="s">
        <v>46</v>
      </c>
      <c r="H116" s="8">
        <v>14</v>
      </c>
      <c r="I116" s="12" t="s">
        <v>421</v>
      </c>
      <c r="J116" s="12" t="s">
        <v>48</v>
      </c>
      <c r="K116" s="12">
        <f ca="1" t="shared" si="4"/>
        <v>36</v>
      </c>
      <c r="L116" s="97" t="s">
        <v>422</v>
      </c>
      <c r="M116" s="26" t="s">
        <v>423</v>
      </c>
      <c r="N116" s="98" t="s">
        <v>424</v>
      </c>
      <c r="O116" s="29" t="s">
        <v>52</v>
      </c>
      <c r="P116" s="60" t="s">
        <v>382</v>
      </c>
      <c r="Q116" s="104" t="s">
        <v>383</v>
      </c>
    </row>
    <row r="117" s="1" customFormat="1" ht="23" customHeight="1" spans="1:17">
      <c r="A117" s="8">
        <v>115</v>
      </c>
      <c r="B117" s="62" t="s">
        <v>378</v>
      </c>
      <c r="C117" s="62" t="s">
        <v>229</v>
      </c>
      <c r="D117" s="8" t="s">
        <v>230</v>
      </c>
      <c r="E117" s="8">
        <v>80</v>
      </c>
      <c r="F117" s="8">
        <v>1000</v>
      </c>
      <c r="G117" s="8">
        <v>400</v>
      </c>
      <c r="H117" s="8">
        <v>15</v>
      </c>
      <c r="I117" s="12" t="s">
        <v>425</v>
      </c>
      <c r="J117" s="12" t="s">
        <v>60</v>
      </c>
      <c r="K117" s="12">
        <f ca="1" t="shared" si="4"/>
        <v>35</v>
      </c>
      <c r="L117" s="233" t="s">
        <v>426</v>
      </c>
      <c r="M117" s="26" t="s">
        <v>427</v>
      </c>
      <c r="N117" s="98">
        <v>15319382186</v>
      </c>
      <c r="O117" s="29" t="s">
        <v>83</v>
      </c>
      <c r="P117" s="8" t="s">
        <v>382</v>
      </c>
      <c r="Q117" s="105" t="s">
        <v>383</v>
      </c>
    </row>
    <row r="118" s="1" customFormat="1" ht="23" customHeight="1" spans="1:17">
      <c r="A118" s="8">
        <v>116</v>
      </c>
      <c r="B118" s="62" t="s">
        <v>378</v>
      </c>
      <c r="C118" s="62" t="s">
        <v>229</v>
      </c>
      <c r="D118" s="8" t="s">
        <v>230</v>
      </c>
      <c r="E118" s="8">
        <v>80</v>
      </c>
      <c r="F118" s="8">
        <v>1000</v>
      </c>
      <c r="G118" s="8">
        <v>400</v>
      </c>
      <c r="H118" s="8">
        <v>16</v>
      </c>
      <c r="I118" s="12" t="s">
        <v>428</v>
      </c>
      <c r="J118" s="12" t="s">
        <v>48</v>
      </c>
      <c r="K118" s="12">
        <f ca="1" t="shared" si="4"/>
        <v>34</v>
      </c>
      <c r="L118" s="233" t="s">
        <v>429</v>
      </c>
      <c r="M118" s="26" t="s">
        <v>430</v>
      </c>
      <c r="N118" s="98">
        <v>18691690167</v>
      </c>
      <c r="O118" s="29" t="s">
        <v>431</v>
      </c>
      <c r="P118" s="8" t="s">
        <v>382</v>
      </c>
      <c r="Q118" s="105" t="s">
        <v>383</v>
      </c>
    </row>
    <row r="119" s="1" customFormat="1" ht="23" customHeight="1" spans="1:17">
      <c r="A119" s="8">
        <v>117</v>
      </c>
      <c r="B119" s="62" t="s">
        <v>378</v>
      </c>
      <c r="C119" s="62" t="s">
        <v>229</v>
      </c>
      <c r="D119" s="8" t="s">
        <v>230</v>
      </c>
      <c r="E119" s="8">
        <v>80</v>
      </c>
      <c r="F119" s="8">
        <v>1000</v>
      </c>
      <c r="G119" s="8">
        <v>400</v>
      </c>
      <c r="H119" s="8">
        <v>17</v>
      </c>
      <c r="I119" s="12" t="s">
        <v>432</v>
      </c>
      <c r="J119" s="12" t="s">
        <v>48</v>
      </c>
      <c r="K119" s="12">
        <f ca="1" t="shared" si="4"/>
        <v>42</v>
      </c>
      <c r="L119" s="233" t="s">
        <v>433</v>
      </c>
      <c r="M119" s="26" t="s">
        <v>434</v>
      </c>
      <c r="N119" s="98">
        <v>13891698264</v>
      </c>
      <c r="O119" s="29" t="s">
        <v>83</v>
      </c>
      <c r="P119" s="8" t="s">
        <v>382</v>
      </c>
      <c r="Q119" s="105" t="s">
        <v>383</v>
      </c>
    </row>
    <row r="120" s="57" customFormat="1" ht="23" customHeight="1" spans="1:17">
      <c r="A120" s="8">
        <v>118</v>
      </c>
      <c r="B120" s="63" t="s">
        <v>378</v>
      </c>
      <c r="C120" s="63" t="s">
        <v>229</v>
      </c>
      <c r="D120" s="60" t="s">
        <v>230</v>
      </c>
      <c r="E120" s="60">
        <v>80</v>
      </c>
      <c r="F120" s="60">
        <v>1000</v>
      </c>
      <c r="G120" s="60" t="s">
        <v>46</v>
      </c>
      <c r="H120" s="8">
        <v>18</v>
      </c>
      <c r="I120" s="12" t="s">
        <v>435</v>
      </c>
      <c r="J120" s="12" t="s">
        <v>60</v>
      </c>
      <c r="K120" s="12">
        <f ca="1" t="shared" si="4"/>
        <v>48</v>
      </c>
      <c r="L120" s="97" t="s">
        <v>436</v>
      </c>
      <c r="M120" s="26" t="s">
        <v>423</v>
      </c>
      <c r="N120" s="98">
        <v>15309164215</v>
      </c>
      <c r="O120" s="29" t="s">
        <v>52</v>
      </c>
      <c r="P120" s="60" t="s">
        <v>382</v>
      </c>
      <c r="Q120" s="104" t="s">
        <v>383</v>
      </c>
    </row>
    <row r="121" s="57" customFormat="1" ht="23" customHeight="1" spans="1:17">
      <c r="A121" s="8">
        <v>119</v>
      </c>
      <c r="B121" s="63" t="s">
        <v>378</v>
      </c>
      <c r="C121" s="63" t="s">
        <v>229</v>
      </c>
      <c r="D121" s="60" t="s">
        <v>230</v>
      </c>
      <c r="E121" s="60">
        <v>80</v>
      </c>
      <c r="F121" s="60">
        <v>1000</v>
      </c>
      <c r="G121" s="60" t="s">
        <v>46</v>
      </c>
      <c r="H121" s="8">
        <v>19</v>
      </c>
      <c r="I121" s="12" t="s">
        <v>437</v>
      </c>
      <c r="J121" s="12" t="s">
        <v>48</v>
      </c>
      <c r="K121" s="12">
        <f ca="1" t="shared" si="4"/>
        <v>37</v>
      </c>
      <c r="L121" s="97" t="s">
        <v>438</v>
      </c>
      <c r="M121" s="26" t="s">
        <v>19</v>
      </c>
      <c r="N121" s="98">
        <v>13399266603</v>
      </c>
      <c r="O121" s="29" t="s">
        <v>52</v>
      </c>
      <c r="P121" s="60" t="s">
        <v>382</v>
      </c>
      <c r="Q121" s="104" t="s">
        <v>383</v>
      </c>
    </row>
    <row r="122" s="57" customFormat="1" ht="23" customHeight="1" spans="1:17">
      <c r="A122" s="8">
        <v>120</v>
      </c>
      <c r="B122" s="63" t="s">
        <v>378</v>
      </c>
      <c r="C122" s="63" t="s">
        <v>229</v>
      </c>
      <c r="D122" s="60" t="s">
        <v>230</v>
      </c>
      <c r="E122" s="60">
        <v>80</v>
      </c>
      <c r="F122" s="60">
        <v>1000</v>
      </c>
      <c r="G122" s="60" t="s">
        <v>46</v>
      </c>
      <c r="H122" s="8">
        <v>20</v>
      </c>
      <c r="I122" s="12" t="s">
        <v>439</v>
      </c>
      <c r="J122" s="12" t="s">
        <v>48</v>
      </c>
      <c r="K122" s="12">
        <f ca="1" t="shared" si="4"/>
        <v>47</v>
      </c>
      <c r="L122" s="233" t="s">
        <v>440</v>
      </c>
      <c r="M122" s="26" t="s">
        <v>441</v>
      </c>
      <c r="N122" s="98">
        <v>19916171627</v>
      </c>
      <c r="O122" s="29" t="s">
        <v>52</v>
      </c>
      <c r="P122" s="60" t="s">
        <v>382</v>
      </c>
      <c r="Q122" s="104" t="s">
        <v>383</v>
      </c>
    </row>
    <row r="123" s="57" customFormat="1" ht="23" customHeight="1" spans="1:17">
      <c r="A123" s="8">
        <v>121</v>
      </c>
      <c r="B123" s="63" t="s">
        <v>378</v>
      </c>
      <c r="C123" s="63" t="s">
        <v>229</v>
      </c>
      <c r="D123" s="60" t="s">
        <v>230</v>
      </c>
      <c r="E123" s="60">
        <v>80</v>
      </c>
      <c r="F123" s="60">
        <v>1000</v>
      </c>
      <c r="G123" s="60" t="s">
        <v>46</v>
      </c>
      <c r="H123" s="8">
        <v>21</v>
      </c>
      <c r="I123" s="12" t="s">
        <v>442</v>
      </c>
      <c r="J123" s="12" t="s">
        <v>60</v>
      </c>
      <c r="K123" s="12">
        <f ca="1" t="shared" si="4"/>
        <v>49</v>
      </c>
      <c r="L123" s="97" t="s">
        <v>443</v>
      </c>
      <c r="M123" s="26" t="s">
        <v>434</v>
      </c>
      <c r="N123" s="98">
        <v>13474595982</v>
      </c>
      <c r="O123" s="29" t="s">
        <v>52</v>
      </c>
      <c r="P123" s="60" t="s">
        <v>382</v>
      </c>
      <c r="Q123" s="104" t="s">
        <v>383</v>
      </c>
    </row>
    <row r="124" s="1" customFormat="1" ht="23" customHeight="1" spans="1:17">
      <c r="A124" s="8">
        <v>122</v>
      </c>
      <c r="B124" s="62" t="s">
        <v>378</v>
      </c>
      <c r="C124" s="62" t="s">
        <v>229</v>
      </c>
      <c r="D124" s="8" t="s">
        <v>230</v>
      </c>
      <c r="E124" s="8">
        <v>80</v>
      </c>
      <c r="F124" s="8">
        <v>1000</v>
      </c>
      <c r="G124" s="8">
        <v>400</v>
      </c>
      <c r="H124" s="8">
        <v>22</v>
      </c>
      <c r="I124" s="12" t="s">
        <v>444</v>
      </c>
      <c r="J124" s="12" t="s">
        <v>48</v>
      </c>
      <c r="K124" s="12">
        <f ca="1" t="shared" si="4"/>
        <v>39</v>
      </c>
      <c r="L124" s="233" t="s">
        <v>445</v>
      </c>
      <c r="M124" s="26" t="s">
        <v>434</v>
      </c>
      <c r="N124" s="98">
        <v>15029667901</v>
      </c>
      <c r="O124" s="29" t="s">
        <v>83</v>
      </c>
      <c r="P124" s="8" t="s">
        <v>382</v>
      </c>
      <c r="Q124" s="105" t="s">
        <v>383</v>
      </c>
    </row>
    <row r="125" s="1" customFormat="1" ht="23" customHeight="1" spans="1:17">
      <c r="A125" s="8">
        <v>123</v>
      </c>
      <c r="B125" s="62" t="s">
        <v>378</v>
      </c>
      <c r="C125" s="62" t="s">
        <v>229</v>
      </c>
      <c r="D125" s="8" t="s">
        <v>230</v>
      </c>
      <c r="E125" s="8">
        <v>80</v>
      </c>
      <c r="F125" s="8">
        <v>1000</v>
      </c>
      <c r="G125" s="8">
        <v>400</v>
      </c>
      <c r="H125" s="8">
        <v>23</v>
      </c>
      <c r="I125" s="12" t="s">
        <v>446</v>
      </c>
      <c r="J125" s="12" t="s">
        <v>60</v>
      </c>
      <c r="K125" s="12">
        <f ca="1" t="shared" si="4"/>
        <v>41</v>
      </c>
      <c r="L125" s="233" t="s">
        <v>447</v>
      </c>
      <c r="M125" s="26" t="s">
        <v>402</v>
      </c>
      <c r="N125" s="98">
        <v>15591646668</v>
      </c>
      <c r="O125" s="29" t="s">
        <v>83</v>
      </c>
      <c r="P125" s="8" t="s">
        <v>382</v>
      </c>
      <c r="Q125" s="105" t="s">
        <v>383</v>
      </c>
    </row>
    <row r="126" s="1" customFormat="1" ht="23" customHeight="1" spans="1:17">
      <c r="A126" s="8">
        <v>124</v>
      </c>
      <c r="B126" s="62" t="s">
        <v>378</v>
      </c>
      <c r="C126" s="62" t="s">
        <v>229</v>
      </c>
      <c r="D126" s="8" t="s">
        <v>230</v>
      </c>
      <c r="E126" s="8">
        <v>80</v>
      </c>
      <c r="F126" s="8">
        <v>1000</v>
      </c>
      <c r="G126" s="8">
        <v>350</v>
      </c>
      <c r="H126" s="8">
        <v>24</v>
      </c>
      <c r="I126" s="12" t="s">
        <v>448</v>
      </c>
      <c r="J126" s="12" t="s">
        <v>60</v>
      </c>
      <c r="K126" s="12">
        <f ca="1" t="shared" si="4"/>
        <v>44</v>
      </c>
      <c r="L126" s="233" t="s">
        <v>449</v>
      </c>
      <c r="M126" s="26" t="s">
        <v>434</v>
      </c>
      <c r="N126" s="98">
        <v>15029773513</v>
      </c>
      <c r="O126" s="29" t="s">
        <v>83</v>
      </c>
      <c r="P126" s="8" t="s">
        <v>382</v>
      </c>
      <c r="Q126" s="105" t="s">
        <v>383</v>
      </c>
    </row>
    <row r="127" s="57" customFormat="1" ht="23" customHeight="1" spans="1:17">
      <c r="A127" s="8">
        <v>125</v>
      </c>
      <c r="B127" s="63" t="s">
        <v>378</v>
      </c>
      <c r="C127" s="63" t="s">
        <v>229</v>
      </c>
      <c r="D127" s="60" t="s">
        <v>230</v>
      </c>
      <c r="E127" s="60">
        <v>80</v>
      </c>
      <c r="F127" s="60">
        <v>1000</v>
      </c>
      <c r="G127" s="60" t="s">
        <v>46</v>
      </c>
      <c r="H127" s="8">
        <v>25</v>
      </c>
      <c r="I127" s="12" t="s">
        <v>450</v>
      </c>
      <c r="J127" s="12" t="s">
        <v>48</v>
      </c>
      <c r="K127" s="12">
        <f ca="1" t="shared" si="4"/>
        <v>42</v>
      </c>
      <c r="L127" s="233" t="s">
        <v>451</v>
      </c>
      <c r="M127" s="26" t="s">
        <v>423</v>
      </c>
      <c r="N127" s="98">
        <v>15191679985</v>
      </c>
      <c r="O127" s="29" t="s">
        <v>52</v>
      </c>
      <c r="P127" s="60" t="s">
        <v>382</v>
      </c>
      <c r="Q127" s="104" t="s">
        <v>383</v>
      </c>
    </row>
    <row r="128" s="1" customFormat="1" ht="23" hidden="1" customHeight="1" spans="1:17">
      <c r="A128" s="8">
        <v>126</v>
      </c>
      <c r="B128" s="62" t="s">
        <v>310</v>
      </c>
      <c r="C128" s="62" t="s">
        <v>44</v>
      </c>
      <c r="D128" s="8" t="s">
        <v>452</v>
      </c>
      <c r="E128" s="8">
        <v>140</v>
      </c>
      <c r="F128" s="8">
        <v>3150</v>
      </c>
      <c r="G128" s="8">
        <v>700</v>
      </c>
      <c r="H128" s="8">
        <v>1</v>
      </c>
      <c r="I128" s="116" t="s">
        <v>453</v>
      </c>
      <c r="J128" s="46" t="s">
        <v>60</v>
      </c>
      <c r="K128" s="46">
        <f ca="1" t="shared" ref="K128:K149" si="5">DATEDIF(TEXT(MID(L128,7,LEN(L128)*2/3-4),"0-00-00"),TODAY(),"y")</f>
        <v>46</v>
      </c>
      <c r="L128" s="235" t="s">
        <v>454</v>
      </c>
      <c r="M128" s="48" t="s">
        <v>455</v>
      </c>
      <c r="N128" s="46">
        <v>15319335196</v>
      </c>
      <c r="O128" s="160" t="s">
        <v>83</v>
      </c>
      <c r="P128" s="48" t="s">
        <v>456</v>
      </c>
      <c r="Q128" s="62" t="s">
        <v>457</v>
      </c>
    </row>
    <row r="129" s="1" customFormat="1" ht="23" hidden="1" customHeight="1" spans="1:17">
      <c r="A129" s="8">
        <v>127</v>
      </c>
      <c r="B129" s="63" t="s">
        <v>310</v>
      </c>
      <c r="C129" s="63" t="s">
        <v>44</v>
      </c>
      <c r="D129" s="8" t="s">
        <v>452</v>
      </c>
      <c r="E129" s="8">
        <v>140</v>
      </c>
      <c r="F129" s="8">
        <v>3150</v>
      </c>
      <c r="G129" s="60" t="s">
        <v>46</v>
      </c>
      <c r="H129" s="8">
        <v>2</v>
      </c>
      <c r="I129" s="113" t="s">
        <v>458</v>
      </c>
      <c r="J129" s="46" t="s">
        <v>60</v>
      </c>
      <c r="K129" s="46">
        <f ca="1" t="shared" si="5"/>
        <v>57</v>
      </c>
      <c r="L129" s="236" t="s">
        <v>459</v>
      </c>
      <c r="M129" s="48" t="s">
        <v>460</v>
      </c>
      <c r="N129" s="46">
        <v>15319330685</v>
      </c>
      <c r="O129" s="29" t="s">
        <v>52</v>
      </c>
      <c r="P129" s="48" t="s">
        <v>456</v>
      </c>
      <c r="Q129" s="63" t="s">
        <v>457</v>
      </c>
    </row>
    <row r="130" s="1" customFormat="1" ht="23" hidden="1" customHeight="1" spans="1:17">
      <c r="A130" s="8">
        <v>128</v>
      </c>
      <c r="B130" s="63" t="s">
        <v>310</v>
      </c>
      <c r="C130" s="63" t="s">
        <v>44</v>
      </c>
      <c r="D130" s="8" t="s">
        <v>452</v>
      </c>
      <c r="E130" s="8">
        <v>140</v>
      </c>
      <c r="F130" s="8">
        <v>3150</v>
      </c>
      <c r="G130" s="60" t="s">
        <v>46</v>
      </c>
      <c r="H130" s="8">
        <v>3</v>
      </c>
      <c r="I130" s="113" t="s">
        <v>461</v>
      </c>
      <c r="J130" s="46" t="s">
        <v>60</v>
      </c>
      <c r="K130" s="46">
        <f ca="1" t="shared" si="5"/>
        <v>38</v>
      </c>
      <c r="L130" s="237" t="s">
        <v>462</v>
      </c>
      <c r="M130" s="48" t="s">
        <v>463</v>
      </c>
      <c r="N130" s="46">
        <v>13892423095</v>
      </c>
      <c r="O130" s="29" t="s">
        <v>52</v>
      </c>
      <c r="P130" s="48" t="s">
        <v>456</v>
      </c>
      <c r="Q130" s="63" t="s">
        <v>457</v>
      </c>
    </row>
    <row r="131" s="1" customFormat="1" ht="23" hidden="1" customHeight="1" spans="1:17">
      <c r="A131" s="8">
        <v>129</v>
      </c>
      <c r="B131" s="63" t="s">
        <v>310</v>
      </c>
      <c r="C131" s="63" t="s">
        <v>44</v>
      </c>
      <c r="D131" s="8" t="s">
        <v>452</v>
      </c>
      <c r="E131" s="8">
        <v>140</v>
      </c>
      <c r="F131" s="8">
        <v>3150</v>
      </c>
      <c r="G131" s="60" t="s">
        <v>46</v>
      </c>
      <c r="H131" s="8">
        <v>4</v>
      </c>
      <c r="I131" s="113" t="s">
        <v>464</v>
      </c>
      <c r="J131" s="46" t="s">
        <v>60</v>
      </c>
      <c r="K131" s="46">
        <f ca="1" t="shared" si="5"/>
        <v>23</v>
      </c>
      <c r="L131" s="235" t="s">
        <v>465</v>
      </c>
      <c r="M131" s="48" t="s">
        <v>460</v>
      </c>
      <c r="N131" s="46">
        <v>13417480457</v>
      </c>
      <c r="O131" s="29" t="s">
        <v>52</v>
      </c>
      <c r="P131" s="48" t="s">
        <v>456</v>
      </c>
      <c r="Q131" s="63" t="s">
        <v>457</v>
      </c>
    </row>
    <row r="132" s="1" customFormat="1" ht="23" hidden="1" customHeight="1" spans="1:17">
      <c r="A132" s="8">
        <v>130</v>
      </c>
      <c r="B132" s="63" t="s">
        <v>310</v>
      </c>
      <c r="C132" s="63" t="s">
        <v>44</v>
      </c>
      <c r="D132" s="8" t="s">
        <v>452</v>
      </c>
      <c r="E132" s="8">
        <v>140</v>
      </c>
      <c r="F132" s="8">
        <v>3150</v>
      </c>
      <c r="G132" s="60" t="s">
        <v>46</v>
      </c>
      <c r="H132" s="8">
        <v>5</v>
      </c>
      <c r="I132" s="113" t="s">
        <v>466</v>
      </c>
      <c r="J132" s="46" t="s">
        <v>60</v>
      </c>
      <c r="K132" s="46">
        <f ca="1" t="shared" si="5"/>
        <v>19</v>
      </c>
      <c r="L132" s="235" t="s">
        <v>467</v>
      </c>
      <c r="M132" s="48" t="s">
        <v>463</v>
      </c>
      <c r="N132" s="46">
        <v>17374468874</v>
      </c>
      <c r="O132" s="29" t="s">
        <v>52</v>
      </c>
      <c r="P132" s="48" t="s">
        <v>456</v>
      </c>
      <c r="Q132" s="63" t="s">
        <v>457</v>
      </c>
    </row>
    <row r="133" s="1" customFormat="1" ht="23" hidden="1" customHeight="1" spans="1:17">
      <c r="A133" s="8">
        <v>131</v>
      </c>
      <c r="B133" s="63" t="s">
        <v>310</v>
      </c>
      <c r="C133" s="63" t="s">
        <v>44</v>
      </c>
      <c r="D133" s="8" t="s">
        <v>452</v>
      </c>
      <c r="E133" s="8">
        <v>140</v>
      </c>
      <c r="F133" s="8">
        <v>3150</v>
      </c>
      <c r="G133" s="60" t="s">
        <v>46</v>
      </c>
      <c r="H133" s="8">
        <v>6</v>
      </c>
      <c r="I133" s="113" t="s">
        <v>468</v>
      </c>
      <c r="J133" s="46" t="s">
        <v>60</v>
      </c>
      <c r="K133" s="46">
        <f ca="1" t="shared" si="5"/>
        <v>34</v>
      </c>
      <c r="L133" s="237" t="s">
        <v>469</v>
      </c>
      <c r="M133" s="48" t="s">
        <v>470</v>
      </c>
      <c r="N133" s="46">
        <v>17829063576</v>
      </c>
      <c r="O133" s="29" t="s">
        <v>52</v>
      </c>
      <c r="P133" s="48" t="s">
        <v>456</v>
      </c>
      <c r="Q133" s="63" t="s">
        <v>457</v>
      </c>
    </row>
    <row r="134" s="1" customFormat="1" ht="23" hidden="1" customHeight="1" spans="1:17">
      <c r="A134" s="8">
        <v>132</v>
      </c>
      <c r="B134" s="62" t="s">
        <v>310</v>
      </c>
      <c r="C134" s="62" t="s">
        <v>44</v>
      </c>
      <c r="D134" s="8" t="s">
        <v>452</v>
      </c>
      <c r="E134" s="8">
        <v>140</v>
      </c>
      <c r="F134" s="8">
        <v>3150</v>
      </c>
      <c r="G134" s="8">
        <v>700</v>
      </c>
      <c r="H134" s="8">
        <v>8</v>
      </c>
      <c r="I134" s="116" t="s">
        <v>471</v>
      </c>
      <c r="J134" s="46" t="s">
        <v>60</v>
      </c>
      <c r="K134" s="46">
        <f ca="1" t="shared" si="5"/>
        <v>31</v>
      </c>
      <c r="L134" s="162" t="s">
        <v>472</v>
      </c>
      <c r="M134" s="48" t="s">
        <v>473</v>
      </c>
      <c r="N134" s="46">
        <v>15129160191</v>
      </c>
      <c r="O134" s="160" t="s">
        <v>83</v>
      </c>
      <c r="P134" s="48" t="s">
        <v>456</v>
      </c>
      <c r="Q134" s="62" t="s">
        <v>457</v>
      </c>
    </row>
    <row r="135" s="1" customFormat="1" ht="23" hidden="1" customHeight="1" spans="1:17">
      <c r="A135" s="8">
        <v>133</v>
      </c>
      <c r="B135" s="62" t="s">
        <v>310</v>
      </c>
      <c r="C135" s="62" t="s">
        <v>44</v>
      </c>
      <c r="D135" s="8" t="s">
        <v>452</v>
      </c>
      <c r="E135" s="8">
        <v>140</v>
      </c>
      <c r="F135" s="8">
        <v>3150</v>
      </c>
      <c r="G135" s="8">
        <v>700</v>
      </c>
      <c r="H135" s="8">
        <v>9</v>
      </c>
      <c r="I135" s="116" t="s">
        <v>474</v>
      </c>
      <c r="J135" s="46" t="s">
        <v>60</v>
      </c>
      <c r="K135" s="46">
        <f ca="1" t="shared" si="5"/>
        <v>43</v>
      </c>
      <c r="L135" s="237" t="s">
        <v>475</v>
      </c>
      <c r="M135" s="48" t="s">
        <v>476</v>
      </c>
      <c r="N135" s="46">
        <v>15891661315</v>
      </c>
      <c r="O135" s="160" t="s">
        <v>83</v>
      </c>
      <c r="P135" s="48" t="s">
        <v>456</v>
      </c>
      <c r="Q135" s="62" t="s">
        <v>457</v>
      </c>
    </row>
    <row r="136" s="1" customFormat="1" ht="23" hidden="1" customHeight="1" spans="1:17">
      <c r="A136" s="8">
        <v>134</v>
      </c>
      <c r="B136" s="63" t="s">
        <v>310</v>
      </c>
      <c r="C136" s="63" t="s">
        <v>44</v>
      </c>
      <c r="D136" s="8" t="s">
        <v>452</v>
      </c>
      <c r="E136" s="8">
        <v>140</v>
      </c>
      <c r="F136" s="8">
        <v>3150</v>
      </c>
      <c r="G136" s="60" t="s">
        <v>46</v>
      </c>
      <c r="H136" s="8">
        <v>10</v>
      </c>
      <c r="I136" s="113" t="s">
        <v>477</v>
      </c>
      <c r="J136" s="46" t="s">
        <v>60</v>
      </c>
      <c r="K136" s="46">
        <f ca="1" t="shared" si="5"/>
        <v>40</v>
      </c>
      <c r="L136" s="237" t="s">
        <v>478</v>
      </c>
      <c r="M136" s="48" t="s">
        <v>479</v>
      </c>
      <c r="N136" s="46">
        <v>15332520926</v>
      </c>
      <c r="O136" s="29" t="s">
        <v>52</v>
      </c>
      <c r="P136" s="48" t="s">
        <v>456</v>
      </c>
      <c r="Q136" s="63" t="s">
        <v>457</v>
      </c>
    </row>
    <row r="137" s="1" customFormat="1" ht="23" hidden="1" customHeight="1" spans="1:17">
      <c r="A137" s="8">
        <v>135</v>
      </c>
      <c r="B137" s="63" t="s">
        <v>310</v>
      </c>
      <c r="C137" s="63" t="s">
        <v>44</v>
      </c>
      <c r="D137" s="8" t="s">
        <v>452</v>
      </c>
      <c r="E137" s="8">
        <v>140</v>
      </c>
      <c r="F137" s="8">
        <v>3150</v>
      </c>
      <c r="G137" s="60" t="s">
        <v>46</v>
      </c>
      <c r="H137" s="8">
        <v>11</v>
      </c>
      <c r="I137" s="113" t="s">
        <v>480</v>
      </c>
      <c r="J137" s="46" t="s">
        <v>60</v>
      </c>
      <c r="K137" s="46">
        <f ca="1" t="shared" si="5"/>
        <v>53</v>
      </c>
      <c r="L137" s="237" t="s">
        <v>481</v>
      </c>
      <c r="M137" s="48" t="s">
        <v>482</v>
      </c>
      <c r="N137" s="46">
        <v>18740761863</v>
      </c>
      <c r="O137" s="29" t="s">
        <v>52</v>
      </c>
      <c r="P137" s="48" t="s">
        <v>456</v>
      </c>
      <c r="Q137" s="63" t="s">
        <v>457</v>
      </c>
    </row>
    <row r="138" s="1" customFormat="1" ht="23" hidden="1" customHeight="1" spans="1:17">
      <c r="A138" s="8">
        <v>136</v>
      </c>
      <c r="B138" s="62" t="s">
        <v>310</v>
      </c>
      <c r="C138" s="62" t="s">
        <v>44</v>
      </c>
      <c r="D138" s="8" t="s">
        <v>452</v>
      </c>
      <c r="E138" s="8">
        <v>140</v>
      </c>
      <c r="F138" s="8">
        <v>3150</v>
      </c>
      <c r="G138" s="8">
        <v>700</v>
      </c>
      <c r="H138" s="8">
        <v>12</v>
      </c>
      <c r="I138" s="116" t="s">
        <v>483</v>
      </c>
      <c r="J138" s="46" t="s">
        <v>60</v>
      </c>
      <c r="K138" s="46">
        <f ca="1" t="shared" si="5"/>
        <v>39</v>
      </c>
      <c r="L138" s="237" t="s">
        <v>484</v>
      </c>
      <c r="M138" s="48" t="s">
        <v>485</v>
      </c>
      <c r="N138" s="46">
        <v>15291615075</v>
      </c>
      <c r="O138" s="160" t="s">
        <v>486</v>
      </c>
      <c r="P138" s="48" t="s">
        <v>456</v>
      </c>
      <c r="Q138" s="62" t="s">
        <v>457</v>
      </c>
    </row>
    <row r="139" s="1" customFormat="1" ht="23" hidden="1" customHeight="1" spans="1:17">
      <c r="A139" s="8">
        <v>137</v>
      </c>
      <c r="B139" s="62" t="s">
        <v>310</v>
      </c>
      <c r="C139" s="62" t="s">
        <v>44</v>
      </c>
      <c r="D139" s="8" t="s">
        <v>452</v>
      </c>
      <c r="E139" s="8">
        <v>140</v>
      </c>
      <c r="F139" s="8">
        <v>3150</v>
      </c>
      <c r="G139" s="8">
        <v>700</v>
      </c>
      <c r="H139" s="8">
        <v>14</v>
      </c>
      <c r="I139" s="116" t="s">
        <v>487</v>
      </c>
      <c r="J139" s="46" t="s">
        <v>60</v>
      </c>
      <c r="K139" s="46">
        <f ca="1" t="shared" si="5"/>
        <v>47</v>
      </c>
      <c r="L139" s="237" t="s">
        <v>488</v>
      </c>
      <c r="M139" s="48" t="s">
        <v>489</v>
      </c>
      <c r="N139" s="46">
        <v>15191641016</v>
      </c>
      <c r="O139" s="160" t="s">
        <v>83</v>
      </c>
      <c r="P139" s="48" t="s">
        <v>456</v>
      </c>
      <c r="Q139" s="62" t="s">
        <v>457</v>
      </c>
    </row>
    <row r="140" s="1" customFormat="1" ht="23" hidden="1" customHeight="1" spans="1:17">
      <c r="A140" s="8">
        <v>138</v>
      </c>
      <c r="B140" s="63" t="s">
        <v>310</v>
      </c>
      <c r="C140" s="63" t="s">
        <v>44</v>
      </c>
      <c r="D140" s="8" t="s">
        <v>452</v>
      </c>
      <c r="E140" s="8">
        <v>140</v>
      </c>
      <c r="F140" s="8">
        <v>3150</v>
      </c>
      <c r="G140" s="60" t="s">
        <v>46</v>
      </c>
      <c r="H140" s="8">
        <v>16</v>
      </c>
      <c r="I140" s="113" t="s">
        <v>490</v>
      </c>
      <c r="J140" s="46" t="s">
        <v>60</v>
      </c>
      <c r="K140" s="46">
        <f ca="1" t="shared" si="5"/>
        <v>41</v>
      </c>
      <c r="L140" s="235" t="s">
        <v>491</v>
      </c>
      <c r="M140" s="48" t="s">
        <v>492</v>
      </c>
      <c r="N140" s="46">
        <v>15591672887</v>
      </c>
      <c r="O140" s="29" t="s">
        <v>52</v>
      </c>
      <c r="P140" s="48" t="s">
        <v>456</v>
      </c>
      <c r="Q140" s="63" t="s">
        <v>457</v>
      </c>
    </row>
    <row r="141" s="1" customFormat="1" ht="23" hidden="1" customHeight="1" spans="1:17">
      <c r="A141" s="8">
        <v>139</v>
      </c>
      <c r="B141" s="63" t="s">
        <v>310</v>
      </c>
      <c r="C141" s="63" t="s">
        <v>44</v>
      </c>
      <c r="D141" s="8" t="s">
        <v>452</v>
      </c>
      <c r="E141" s="8">
        <v>140</v>
      </c>
      <c r="F141" s="8">
        <v>3150</v>
      </c>
      <c r="G141" s="60" t="s">
        <v>46</v>
      </c>
      <c r="H141" s="8">
        <v>17</v>
      </c>
      <c r="I141" s="113" t="s">
        <v>493</v>
      </c>
      <c r="J141" s="46" t="s">
        <v>60</v>
      </c>
      <c r="K141" s="46">
        <f ca="1" t="shared" si="5"/>
        <v>34</v>
      </c>
      <c r="L141" s="237" t="s">
        <v>494</v>
      </c>
      <c r="M141" s="48" t="s">
        <v>495</v>
      </c>
      <c r="N141" s="46">
        <v>15399346088</v>
      </c>
      <c r="O141" s="29" t="s">
        <v>52</v>
      </c>
      <c r="P141" s="48" t="s">
        <v>456</v>
      </c>
      <c r="Q141" s="63" t="s">
        <v>457</v>
      </c>
    </row>
    <row r="142" s="1" customFormat="1" ht="23" hidden="1" customHeight="1" spans="1:17">
      <c r="A142" s="8">
        <v>140</v>
      </c>
      <c r="B142" s="62" t="s">
        <v>310</v>
      </c>
      <c r="C142" s="62" t="s">
        <v>44</v>
      </c>
      <c r="D142" s="8" t="s">
        <v>452</v>
      </c>
      <c r="E142" s="8">
        <v>140</v>
      </c>
      <c r="F142" s="8">
        <v>3150</v>
      </c>
      <c r="G142" s="8">
        <v>700</v>
      </c>
      <c r="H142" s="8">
        <v>18</v>
      </c>
      <c r="I142" s="116" t="s">
        <v>496</v>
      </c>
      <c r="J142" s="46" t="s">
        <v>60</v>
      </c>
      <c r="K142" s="46">
        <f ca="1" t="shared" si="5"/>
        <v>51</v>
      </c>
      <c r="L142" s="237" t="s">
        <v>497</v>
      </c>
      <c r="M142" s="48" t="s">
        <v>498</v>
      </c>
      <c r="N142" s="46">
        <v>13892650462</v>
      </c>
      <c r="O142" s="160" t="s">
        <v>83</v>
      </c>
      <c r="P142" s="48" t="s">
        <v>456</v>
      </c>
      <c r="Q142" s="62" t="s">
        <v>457</v>
      </c>
    </row>
    <row r="143" s="1" customFormat="1" ht="23" hidden="1" customHeight="1" spans="1:17">
      <c r="A143" s="8">
        <v>141</v>
      </c>
      <c r="B143" s="63" t="s">
        <v>310</v>
      </c>
      <c r="C143" s="63" t="s">
        <v>44</v>
      </c>
      <c r="D143" s="8" t="s">
        <v>452</v>
      </c>
      <c r="E143" s="8">
        <v>140</v>
      </c>
      <c r="F143" s="8">
        <v>3150</v>
      </c>
      <c r="G143" s="60" t="s">
        <v>46</v>
      </c>
      <c r="H143" s="8">
        <v>19</v>
      </c>
      <c r="I143" s="113" t="s">
        <v>499</v>
      </c>
      <c r="J143" s="46" t="s">
        <v>60</v>
      </c>
      <c r="K143" s="46">
        <f ca="1" t="shared" si="5"/>
        <v>32</v>
      </c>
      <c r="L143" s="237" t="s">
        <v>500</v>
      </c>
      <c r="M143" s="48" t="s">
        <v>501</v>
      </c>
      <c r="N143" s="46">
        <v>17792197182</v>
      </c>
      <c r="O143" s="29" t="s">
        <v>52</v>
      </c>
      <c r="P143" s="48" t="s">
        <v>456</v>
      </c>
      <c r="Q143" s="63" t="s">
        <v>457</v>
      </c>
    </row>
    <row r="144" s="1" customFormat="1" ht="23" hidden="1" customHeight="1" spans="1:17">
      <c r="A144" s="8">
        <v>142</v>
      </c>
      <c r="B144" s="63" t="s">
        <v>310</v>
      </c>
      <c r="C144" s="63" t="s">
        <v>44</v>
      </c>
      <c r="D144" s="8" t="s">
        <v>452</v>
      </c>
      <c r="E144" s="8">
        <v>140</v>
      </c>
      <c r="F144" s="8">
        <v>3150</v>
      </c>
      <c r="G144" s="60" t="s">
        <v>46</v>
      </c>
      <c r="H144" s="8">
        <v>20</v>
      </c>
      <c r="I144" s="113" t="s">
        <v>502</v>
      </c>
      <c r="J144" s="113" t="s">
        <v>60</v>
      </c>
      <c r="K144" s="46">
        <f ca="1" t="shared" si="5"/>
        <v>48</v>
      </c>
      <c r="L144" s="163" t="s">
        <v>503</v>
      </c>
      <c r="M144" s="115" t="s">
        <v>325</v>
      </c>
      <c r="N144" s="164">
        <v>13289607280</v>
      </c>
      <c r="O144" s="29" t="s">
        <v>52</v>
      </c>
      <c r="P144" s="48" t="s">
        <v>456</v>
      </c>
      <c r="Q144" s="63" t="s">
        <v>457</v>
      </c>
    </row>
    <row r="145" s="1" customFormat="1" ht="23" hidden="1" customHeight="1" spans="1:17">
      <c r="A145" s="8">
        <v>143</v>
      </c>
      <c r="B145" s="62" t="s">
        <v>310</v>
      </c>
      <c r="C145" s="62" t="s">
        <v>44</v>
      </c>
      <c r="D145" s="8" t="s">
        <v>452</v>
      </c>
      <c r="E145" s="8">
        <v>140</v>
      </c>
      <c r="F145" s="8">
        <v>3150</v>
      </c>
      <c r="G145" s="8">
        <v>700</v>
      </c>
      <c r="H145" s="8">
        <v>22</v>
      </c>
      <c r="I145" s="116" t="s">
        <v>504</v>
      </c>
      <c r="J145" s="46" t="s">
        <v>60</v>
      </c>
      <c r="K145" s="46">
        <f ca="1" t="shared" si="5"/>
        <v>50</v>
      </c>
      <c r="L145" s="237" t="s">
        <v>505</v>
      </c>
      <c r="M145" s="48" t="s">
        <v>506</v>
      </c>
      <c r="N145" s="46">
        <v>17749560981</v>
      </c>
      <c r="O145" s="160" t="s">
        <v>83</v>
      </c>
      <c r="P145" s="48" t="s">
        <v>456</v>
      </c>
      <c r="Q145" s="62" t="s">
        <v>457</v>
      </c>
    </row>
    <row r="146" s="1" customFormat="1" ht="23" hidden="1" customHeight="1" spans="1:17">
      <c r="A146" s="8">
        <v>144</v>
      </c>
      <c r="B146" s="63" t="s">
        <v>310</v>
      </c>
      <c r="C146" s="63" t="s">
        <v>44</v>
      </c>
      <c r="D146" s="8" t="s">
        <v>452</v>
      </c>
      <c r="E146" s="8">
        <v>140</v>
      </c>
      <c r="F146" s="8">
        <v>3150</v>
      </c>
      <c r="G146" s="60" t="s">
        <v>46</v>
      </c>
      <c r="H146" s="8">
        <v>23</v>
      </c>
      <c r="I146" s="113" t="s">
        <v>507</v>
      </c>
      <c r="J146" s="46" t="s">
        <v>60</v>
      </c>
      <c r="K146" s="46">
        <f ca="1" t="shared" si="5"/>
        <v>49</v>
      </c>
      <c r="L146" s="162" t="s">
        <v>508</v>
      </c>
      <c r="M146" s="48" t="s">
        <v>509</v>
      </c>
      <c r="N146" s="46">
        <v>15399341885</v>
      </c>
      <c r="O146" s="29" t="s">
        <v>52</v>
      </c>
      <c r="P146" s="48" t="s">
        <v>456</v>
      </c>
      <c r="Q146" s="63" t="s">
        <v>457</v>
      </c>
    </row>
    <row r="147" s="1" customFormat="1" ht="23" hidden="1" customHeight="1" spans="1:17">
      <c r="A147" s="8">
        <v>145</v>
      </c>
      <c r="B147" s="63" t="s">
        <v>310</v>
      </c>
      <c r="C147" s="63" t="s">
        <v>44</v>
      </c>
      <c r="D147" s="8" t="s">
        <v>452</v>
      </c>
      <c r="E147" s="8">
        <v>140</v>
      </c>
      <c r="F147" s="8">
        <v>3150</v>
      </c>
      <c r="G147" s="60" t="s">
        <v>46</v>
      </c>
      <c r="H147" s="8">
        <v>24</v>
      </c>
      <c r="I147" s="113" t="s">
        <v>510</v>
      </c>
      <c r="J147" s="46" t="s">
        <v>60</v>
      </c>
      <c r="K147" s="46">
        <f ca="1" t="shared" si="5"/>
        <v>43</v>
      </c>
      <c r="L147" s="237" t="s">
        <v>511</v>
      </c>
      <c r="M147" s="48" t="s">
        <v>512</v>
      </c>
      <c r="N147" s="46">
        <v>17792197115</v>
      </c>
      <c r="O147" s="29" t="s">
        <v>52</v>
      </c>
      <c r="P147" s="48" t="s">
        <v>456</v>
      </c>
      <c r="Q147" s="63" t="s">
        <v>457</v>
      </c>
    </row>
    <row r="148" s="1" customFormat="1" ht="23" hidden="1" customHeight="1" spans="1:17">
      <c r="A148" s="8">
        <v>146</v>
      </c>
      <c r="B148" s="63" t="s">
        <v>310</v>
      </c>
      <c r="C148" s="63" t="s">
        <v>44</v>
      </c>
      <c r="D148" s="8" t="s">
        <v>452</v>
      </c>
      <c r="E148" s="8">
        <v>140</v>
      </c>
      <c r="F148" s="8">
        <v>3150</v>
      </c>
      <c r="G148" s="60" t="s">
        <v>46</v>
      </c>
      <c r="H148" s="8">
        <v>25</v>
      </c>
      <c r="I148" s="116" t="s">
        <v>513</v>
      </c>
      <c r="J148" s="46" t="s">
        <v>60</v>
      </c>
      <c r="K148" s="46">
        <f ca="1" t="shared" si="5"/>
        <v>57</v>
      </c>
      <c r="L148" s="238" t="s">
        <v>514</v>
      </c>
      <c r="M148" s="48" t="s">
        <v>515</v>
      </c>
      <c r="N148" s="46">
        <v>13659169517</v>
      </c>
      <c r="O148" s="29" t="s">
        <v>52</v>
      </c>
      <c r="P148" s="48" t="s">
        <v>456</v>
      </c>
      <c r="Q148" s="63" t="s">
        <v>457</v>
      </c>
    </row>
    <row r="149" s="1" customFormat="1" ht="23" hidden="1" customHeight="1" spans="1:17">
      <c r="A149" s="8">
        <v>147</v>
      </c>
      <c r="B149" s="63" t="s">
        <v>310</v>
      </c>
      <c r="C149" s="63" t="s">
        <v>44</v>
      </c>
      <c r="D149" s="8" t="s">
        <v>452</v>
      </c>
      <c r="E149" s="8">
        <v>140</v>
      </c>
      <c r="F149" s="8">
        <v>3150</v>
      </c>
      <c r="G149" s="60" t="s">
        <v>46</v>
      </c>
      <c r="H149" s="8">
        <v>26</v>
      </c>
      <c r="I149" s="116" t="s">
        <v>516</v>
      </c>
      <c r="J149" s="46" t="s">
        <v>60</v>
      </c>
      <c r="K149" s="46">
        <f ca="1" t="shared" si="5"/>
        <v>48</v>
      </c>
      <c r="L149" s="238" t="s">
        <v>517</v>
      </c>
      <c r="M149" s="48" t="s">
        <v>460</v>
      </c>
      <c r="N149" s="46">
        <v>19992730370</v>
      </c>
      <c r="O149" s="29" t="s">
        <v>52</v>
      </c>
      <c r="P149" s="48" t="s">
        <v>456</v>
      </c>
      <c r="Q149" s="63" t="s">
        <v>457</v>
      </c>
    </row>
    <row r="150" s="1" customFormat="1" ht="23" hidden="1" customHeight="1" spans="1:17">
      <c r="A150" s="8">
        <v>148</v>
      </c>
      <c r="B150" s="63" t="s">
        <v>310</v>
      </c>
      <c r="C150" s="63" t="s">
        <v>44</v>
      </c>
      <c r="D150" s="8" t="s">
        <v>452</v>
      </c>
      <c r="E150" s="8">
        <v>140</v>
      </c>
      <c r="F150" s="8">
        <v>3150</v>
      </c>
      <c r="G150" s="60" t="s">
        <v>46</v>
      </c>
      <c r="H150" s="8">
        <v>27</v>
      </c>
      <c r="I150" s="113" t="s">
        <v>518</v>
      </c>
      <c r="J150" s="46" t="s">
        <v>60</v>
      </c>
      <c r="K150" s="46">
        <v>52</v>
      </c>
      <c r="L150" s="162" t="s">
        <v>519</v>
      </c>
      <c r="M150" s="48" t="s">
        <v>520</v>
      </c>
      <c r="N150" s="46">
        <v>17730778789</v>
      </c>
      <c r="O150" s="29" t="s">
        <v>52</v>
      </c>
      <c r="P150" s="48" t="s">
        <v>456</v>
      </c>
      <c r="Q150" s="63" t="s">
        <v>457</v>
      </c>
    </row>
    <row r="151" s="57" customFormat="1" ht="23" hidden="1" customHeight="1" spans="1:17">
      <c r="A151" s="8">
        <v>149</v>
      </c>
      <c r="B151" s="63" t="s">
        <v>378</v>
      </c>
      <c r="C151" s="63" t="s">
        <v>44</v>
      </c>
      <c r="D151" s="60" t="s">
        <v>45</v>
      </c>
      <c r="E151" s="60">
        <v>200</v>
      </c>
      <c r="F151" s="60">
        <v>3600</v>
      </c>
      <c r="G151" s="60" t="s">
        <v>46</v>
      </c>
      <c r="H151" s="8">
        <v>1</v>
      </c>
      <c r="I151" s="166" t="s">
        <v>521</v>
      </c>
      <c r="J151" s="167" t="s">
        <v>60</v>
      </c>
      <c r="K151" s="168">
        <f ca="1" t="shared" ref="K151:K154" si="6">_xlfn.IFS(LEN(L151)=15,DATEDIF(TEXT("19"&amp;MID(L151,7,6),"0-00-00"),TODAY(),"y"),LEN(L151)=18,DATEDIF(TEXT(MID(L151,7,8),"0-00-00"),TODAY(),"y"),TRUE,"身份证错误")</f>
        <v>31</v>
      </c>
      <c r="L151" s="168" t="s">
        <v>522</v>
      </c>
      <c r="M151" s="167" t="s">
        <v>523</v>
      </c>
      <c r="N151" s="167">
        <v>18829161924</v>
      </c>
      <c r="O151" s="29" t="s">
        <v>52</v>
      </c>
      <c r="P151" s="51" t="s">
        <v>524</v>
      </c>
      <c r="Q151" s="63" t="s">
        <v>525</v>
      </c>
    </row>
    <row r="152" s="1" customFormat="1" ht="23" hidden="1" customHeight="1" spans="1:17">
      <c r="A152" s="8">
        <v>150</v>
      </c>
      <c r="B152" s="62" t="s">
        <v>378</v>
      </c>
      <c r="C152" s="62" t="s">
        <v>44</v>
      </c>
      <c r="D152" s="8" t="s">
        <v>45</v>
      </c>
      <c r="E152" s="8">
        <v>200</v>
      </c>
      <c r="F152" s="8">
        <v>3600</v>
      </c>
      <c r="G152" s="8">
        <v>950</v>
      </c>
      <c r="H152" s="8">
        <v>2</v>
      </c>
      <c r="I152" s="167" t="s">
        <v>526</v>
      </c>
      <c r="J152" s="167" t="s">
        <v>48</v>
      </c>
      <c r="K152" s="168">
        <f ca="1" t="shared" si="6"/>
        <v>47</v>
      </c>
      <c r="L152" s="168" t="s">
        <v>527</v>
      </c>
      <c r="M152" s="167" t="s">
        <v>528</v>
      </c>
      <c r="N152" s="167">
        <v>15877599801</v>
      </c>
      <c r="O152" s="167" t="s">
        <v>83</v>
      </c>
      <c r="P152" s="51" t="s">
        <v>524</v>
      </c>
      <c r="Q152" s="62" t="s">
        <v>525</v>
      </c>
    </row>
    <row r="153" s="57" customFormat="1" ht="23" hidden="1" customHeight="1" spans="1:17">
      <c r="A153" s="8">
        <v>151</v>
      </c>
      <c r="B153" s="63" t="s">
        <v>378</v>
      </c>
      <c r="C153" s="63" t="s">
        <v>44</v>
      </c>
      <c r="D153" s="60" t="s">
        <v>45</v>
      </c>
      <c r="E153" s="60">
        <v>200</v>
      </c>
      <c r="F153" s="60">
        <v>3600</v>
      </c>
      <c r="G153" s="60" t="s">
        <v>46</v>
      </c>
      <c r="H153" s="8">
        <v>3</v>
      </c>
      <c r="I153" s="166" t="s">
        <v>529</v>
      </c>
      <c r="J153" s="167" t="s">
        <v>48</v>
      </c>
      <c r="K153" s="168">
        <f ca="1" t="shared" si="6"/>
        <v>40</v>
      </c>
      <c r="L153" s="239" t="s">
        <v>530</v>
      </c>
      <c r="M153" s="167" t="s">
        <v>531</v>
      </c>
      <c r="N153" s="167">
        <v>13468682996</v>
      </c>
      <c r="O153" s="29" t="s">
        <v>52</v>
      </c>
      <c r="P153" s="51" t="s">
        <v>524</v>
      </c>
      <c r="Q153" s="63" t="s">
        <v>525</v>
      </c>
    </row>
    <row r="154" s="57" customFormat="1" ht="23" hidden="1" customHeight="1" spans="1:17">
      <c r="A154" s="8">
        <v>152</v>
      </c>
      <c r="B154" s="63" t="s">
        <v>378</v>
      </c>
      <c r="C154" s="63" t="s">
        <v>44</v>
      </c>
      <c r="D154" s="60" t="s">
        <v>45</v>
      </c>
      <c r="E154" s="60">
        <v>200</v>
      </c>
      <c r="F154" s="60">
        <v>3600</v>
      </c>
      <c r="G154" s="60" t="s">
        <v>46</v>
      </c>
      <c r="H154" s="8">
        <v>4</v>
      </c>
      <c r="I154" s="166" t="s">
        <v>532</v>
      </c>
      <c r="J154" s="167" t="s">
        <v>60</v>
      </c>
      <c r="K154" s="168">
        <f ca="1" t="shared" si="6"/>
        <v>41</v>
      </c>
      <c r="L154" s="168" t="s">
        <v>533</v>
      </c>
      <c r="M154" s="167" t="s">
        <v>528</v>
      </c>
      <c r="N154" s="167">
        <v>13892676251</v>
      </c>
      <c r="O154" s="29" t="s">
        <v>52</v>
      </c>
      <c r="P154" s="51" t="s">
        <v>524</v>
      </c>
      <c r="Q154" s="63" t="s">
        <v>525</v>
      </c>
    </row>
    <row r="155" s="57" customFormat="1" ht="23" hidden="1" customHeight="1" spans="1:17">
      <c r="A155" s="8">
        <v>153</v>
      </c>
      <c r="B155" s="63" t="s">
        <v>378</v>
      </c>
      <c r="C155" s="63" t="s">
        <v>44</v>
      </c>
      <c r="D155" s="60" t="s">
        <v>45</v>
      </c>
      <c r="E155" s="60">
        <v>200</v>
      </c>
      <c r="F155" s="60">
        <v>3600</v>
      </c>
      <c r="G155" s="60" t="s">
        <v>46</v>
      </c>
      <c r="H155" s="8">
        <v>5</v>
      </c>
      <c r="I155" s="169" t="s">
        <v>534</v>
      </c>
      <c r="J155" s="168" t="s">
        <v>48</v>
      </c>
      <c r="K155" s="167">
        <f ca="1">YEAR(TODAY())-MID(L:L,7,4)</f>
        <v>36</v>
      </c>
      <c r="L155" s="239" t="s">
        <v>535</v>
      </c>
      <c r="M155" s="167" t="s">
        <v>482</v>
      </c>
      <c r="N155" s="170" t="s">
        <v>536</v>
      </c>
      <c r="O155" s="29" t="s">
        <v>52</v>
      </c>
      <c r="P155" s="51" t="s">
        <v>524</v>
      </c>
      <c r="Q155" s="63" t="s">
        <v>525</v>
      </c>
    </row>
    <row r="156" s="57" customFormat="1" ht="23" hidden="1" customHeight="1" spans="1:17">
      <c r="A156" s="8">
        <v>154</v>
      </c>
      <c r="B156" s="63" t="s">
        <v>378</v>
      </c>
      <c r="C156" s="63" t="s">
        <v>44</v>
      </c>
      <c r="D156" s="60" t="s">
        <v>45</v>
      </c>
      <c r="E156" s="60">
        <v>200</v>
      </c>
      <c r="F156" s="60">
        <v>3600</v>
      </c>
      <c r="G156" s="60" t="s">
        <v>46</v>
      </c>
      <c r="H156" s="8">
        <v>6</v>
      </c>
      <c r="I156" s="169" t="s">
        <v>537</v>
      </c>
      <c r="J156" s="168" t="s">
        <v>48</v>
      </c>
      <c r="K156" s="167">
        <f ca="1">YEAR(TODAY())-MID(L:L,7,4)</f>
        <v>37</v>
      </c>
      <c r="L156" s="239" t="s">
        <v>538</v>
      </c>
      <c r="M156" s="167" t="s">
        <v>482</v>
      </c>
      <c r="N156" s="170" t="s">
        <v>539</v>
      </c>
      <c r="O156" s="29" t="s">
        <v>52</v>
      </c>
      <c r="P156" s="51" t="s">
        <v>524</v>
      </c>
      <c r="Q156" s="63" t="s">
        <v>525</v>
      </c>
    </row>
    <row r="157" s="57" customFormat="1" ht="23" hidden="1" customHeight="1" spans="1:17">
      <c r="A157" s="8">
        <v>155</v>
      </c>
      <c r="B157" s="63" t="s">
        <v>378</v>
      </c>
      <c r="C157" s="63" t="s">
        <v>44</v>
      </c>
      <c r="D157" s="60" t="s">
        <v>45</v>
      </c>
      <c r="E157" s="60">
        <v>200</v>
      </c>
      <c r="F157" s="60">
        <v>3600</v>
      </c>
      <c r="G157" s="60" t="s">
        <v>46</v>
      </c>
      <c r="H157" s="8">
        <v>7</v>
      </c>
      <c r="I157" s="166" t="s">
        <v>540</v>
      </c>
      <c r="J157" s="167" t="s">
        <v>48</v>
      </c>
      <c r="K157" s="168">
        <f ca="1" t="shared" ref="K157:K163" si="7">_xlfn.IFS(LEN(L157)=15,DATEDIF(TEXT("19"&amp;MID(L157,7,6),"0-00-00"),TODAY(),"y"),LEN(L157)=18,DATEDIF(TEXT(MID(L157,7,8),"0-00-00"),TODAY(),"y"),TRUE,"身份证错误")</f>
        <v>41</v>
      </c>
      <c r="L157" s="168" t="s">
        <v>541</v>
      </c>
      <c r="M157" s="167" t="s">
        <v>542</v>
      </c>
      <c r="N157" s="167">
        <v>15829409139</v>
      </c>
      <c r="O157" s="29" t="s">
        <v>52</v>
      </c>
      <c r="P157" s="51" t="s">
        <v>524</v>
      </c>
      <c r="Q157" s="63" t="s">
        <v>525</v>
      </c>
    </row>
    <row r="158" s="1" customFormat="1" ht="23" hidden="1" customHeight="1" spans="1:17">
      <c r="A158" s="8">
        <v>156</v>
      </c>
      <c r="B158" s="62" t="s">
        <v>378</v>
      </c>
      <c r="C158" s="62" t="s">
        <v>44</v>
      </c>
      <c r="D158" s="8" t="s">
        <v>45</v>
      </c>
      <c r="E158" s="8">
        <v>200</v>
      </c>
      <c r="F158" s="8">
        <v>3600</v>
      </c>
      <c r="G158" s="8">
        <v>1000</v>
      </c>
      <c r="H158" s="8">
        <v>8</v>
      </c>
      <c r="I158" s="167" t="s">
        <v>543</v>
      </c>
      <c r="J158" s="167" t="s">
        <v>48</v>
      </c>
      <c r="K158" s="168">
        <f ca="1" t="shared" si="7"/>
        <v>50</v>
      </c>
      <c r="L158" s="168" t="s">
        <v>544</v>
      </c>
      <c r="M158" s="167" t="s">
        <v>277</v>
      </c>
      <c r="N158" s="167">
        <v>18992625113</v>
      </c>
      <c r="O158" s="167" t="s">
        <v>83</v>
      </c>
      <c r="P158" s="51" t="s">
        <v>524</v>
      </c>
      <c r="Q158" s="62" t="s">
        <v>525</v>
      </c>
    </row>
    <row r="159" s="57" customFormat="1" ht="23" hidden="1" customHeight="1" spans="1:17">
      <c r="A159" s="8">
        <v>157</v>
      </c>
      <c r="B159" s="63" t="s">
        <v>378</v>
      </c>
      <c r="C159" s="63" t="s">
        <v>44</v>
      </c>
      <c r="D159" s="60" t="s">
        <v>45</v>
      </c>
      <c r="E159" s="60">
        <v>200</v>
      </c>
      <c r="F159" s="60">
        <v>3600</v>
      </c>
      <c r="G159" s="60" t="s">
        <v>46</v>
      </c>
      <c r="H159" s="8">
        <v>9</v>
      </c>
      <c r="I159" s="166" t="s">
        <v>545</v>
      </c>
      <c r="J159" s="167" t="s">
        <v>48</v>
      </c>
      <c r="K159" s="168">
        <f ca="1" t="shared" si="7"/>
        <v>37</v>
      </c>
      <c r="L159" s="168" t="s">
        <v>546</v>
      </c>
      <c r="M159" s="167" t="s">
        <v>547</v>
      </c>
      <c r="N159" s="167">
        <v>17791087302</v>
      </c>
      <c r="O159" s="29" t="s">
        <v>52</v>
      </c>
      <c r="P159" s="51" t="s">
        <v>524</v>
      </c>
      <c r="Q159" s="63" t="s">
        <v>525</v>
      </c>
    </row>
    <row r="160" s="1" customFormat="1" ht="23" hidden="1" customHeight="1" spans="1:17">
      <c r="A160" s="8">
        <v>158</v>
      </c>
      <c r="B160" s="62" t="s">
        <v>378</v>
      </c>
      <c r="C160" s="62" t="s">
        <v>44</v>
      </c>
      <c r="D160" s="8" t="s">
        <v>45</v>
      </c>
      <c r="E160" s="8">
        <v>200</v>
      </c>
      <c r="F160" s="8">
        <v>3600</v>
      </c>
      <c r="G160" s="8">
        <v>1000</v>
      </c>
      <c r="H160" s="8">
        <v>10</v>
      </c>
      <c r="I160" s="167" t="s">
        <v>548</v>
      </c>
      <c r="J160" s="167" t="s">
        <v>48</v>
      </c>
      <c r="K160" s="168">
        <f ca="1" t="shared" si="7"/>
        <v>53</v>
      </c>
      <c r="L160" s="168" t="s">
        <v>549</v>
      </c>
      <c r="M160" s="167" t="s">
        <v>547</v>
      </c>
      <c r="N160" s="167">
        <v>13209242782</v>
      </c>
      <c r="O160" s="167" t="s">
        <v>83</v>
      </c>
      <c r="P160" s="51" t="s">
        <v>524</v>
      </c>
      <c r="Q160" s="62" t="s">
        <v>525</v>
      </c>
    </row>
    <row r="161" s="57" customFormat="1" ht="23" hidden="1" customHeight="1" spans="1:17">
      <c r="A161" s="8">
        <v>159</v>
      </c>
      <c r="B161" s="63" t="s">
        <v>378</v>
      </c>
      <c r="C161" s="63" t="s">
        <v>44</v>
      </c>
      <c r="D161" s="60" t="s">
        <v>45</v>
      </c>
      <c r="E161" s="60">
        <v>200</v>
      </c>
      <c r="F161" s="60">
        <v>3600</v>
      </c>
      <c r="G161" s="60" t="s">
        <v>46</v>
      </c>
      <c r="H161" s="8">
        <v>11</v>
      </c>
      <c r="I161" s="113" t="s">
        <v>550</v>
      </c>
      <c r="J161" s="116" t="s">
        <v>60</v>
      </c>
      <c r="K161" s="168">
        <f ca="1" t="shared" si="7"/>
        <v>48</v>
      </c>
      <c r="L161" s="168" t="s">
        <v>551</v>
      </c>
      <c r="M161" s="167" t="s">
        <v>266</v>
      </c>
      <c r="N161" s="167">
        <v>13891637889</v>
      </c>
      <c r="O161" s="29" t="s">
        <v>52</v>
      </c>
      <c r="P161" s="51" t="s">
        <v>524</v>
      </c>
      <c r="Q161" s="63" t="s">
        <v>525</v>
      </c>
    </row>
    <row r="162" s="57" customFormat="1" ht="23" hidden="1" customHeight="1" spans="1:17">
      <c r="A162" s="8">
        <v>160</v>
      </c>
      <c r="B162" s="63" t="s">
        <v>378</v>
      </c>
      <c r="C162" s="63" t="s">
        <v>44</v>
      </c>
      <c r="D162" s="60" t="s">
        <v>45</v>
      </c>
      <c r="E162" s="60">
        <v>200</v>
      </c>
      <c r="F162" s="60">
        <v>3600</v>
      </c>
      <c r="G162" s="60" t="s">
        <v>46</v>
      </c>
      <c r="H162" s="8">
        <v>12</v>
      </c>
      <c r="I162" s="113" t="s">
        <v>552</v>
      </c>
      <c r="J162" s="116" t="s">
        <v>48</v>
      </c>
      <c r="K162" s="168">
        <f ca="1" t="shared" si="7"/>
        <v>35</v>
      </c>
      <c r="L162" s="168" t="s">
        <v>553</v>
      </c>
      <c r="M162" s="167" t="s">
        <v>554</v>
      </c>
      <c r="N162" s="116">
        <v>13474333048</v>
      </c>
      <c r="O162" s="29" t="s">
        <v>52</v>
      </c>
      <c r="P162" s="51" t="s">
        <v>524</v>
      </c>
      <c r="Q162" s="63" t="s">
        <v>525</v>
      </c>
    </row>
    <row r="163" s="1" customFormat="1" ht="23" hidden="1" customHeight="1" spans="1:17">
      <c r="A163" s="8">
        <v>161</v>
      </c>
      <c r="B163" s="62" t="s">
        <v>378</v>
      </c>
      <c r="C163" s="62" t="s">
        <v>44</v>
      </c>
      <c r="D163" s="8" t="s">
        <v>45</v>
      </c>
      <c r="E163" s="8">
        <v>200</v>
      </c>
      <c r="F163" s="8">
        <v>3600</v>
      </c>
      <c r="G163" s="8">
        <v>950</v>
      </c>
      <c r="H163" s="8">
        <v>13</v>
      </c>
      <c r="I163" s="171" t="s">
        <v>555</v>
      </c>
      <c r="J163" s="171" t="s">
        <v>48</v>
      </c>
      <c r="K163" s="168">
        <f ca="1" t="shared" si="7"/>
        <v>50</v>
      </c>
      <c r="L163" s="168" t="s">
        <v>556</v>
      </c>
      <c r="M163" s="167" t="s">
        <v>557</v>
      </c>
      <c r="N163" s="172">
        <v>13468682976</v>
      </c>
      <c r="O163" s="171" t="s">
        <v>558</v>
      </c>
      <c r="P163" s="51" t="s">
        <v>524</v>
      </c>
      <c r="Q163" s="62" t="s">
        <v>525</v>
      </c>
    </row>
    <row r="164" s="1" customFormat="1" ht="23" hidden="1" customHeight="1" spans="1:17">
      <c r="A164" s="8">
        <v>162</v>
      </c>
      <c r="B164" s="62" t="s">
        <v>378</v>
      </c>
      <c r="C164" s="62" t="s">
        <v>44</v>
      </c>
      <c r="D164" s="8" t="s">
        <v>45</v>
      </c>
      <c r="E164" s="8">
        <v>200</v>
      </c>
      <c r="F164" s="8">
        <v>3600</v>
      </c>
      <c r="G164" s="8">
        <v>1000</v>
      </c>
      <c r="H164" s="8">
        <v>14</v>
      </c>
      <c r="I164" s="168" t="s">
        <v>559</v>
      </c>
      <c r="J164" s="168" t="s">
        <v>48</v>
      </c>
      <c r="K164" s="167">
        <f ca="1">YEAR(TODAY())-MID(L:L,7,4)</f>
        <v>41</v>
      </c>
      <c r="L164" s="239" t="s">
        <v>560</v>
      </c>
      <c r="M164" s="167" t="s">
        <v>561</v>
      </c>
      <c r="N164" s="170" t="s">
        <v>562</v>
      </c>
      <c r="O164" s="167" t="s">
        <v>83</v>
      </c>
      <c r="P164" s="51" t="s">
        <v>524</v>
      </c>
      <c r="Q164" s="62" t="s">
        <v>525</v>
      </c>
    </row>
    <row r="165" s="1" customFormat="1" ht="23" hidden="1" customHeight="1" spans="1:17">
      <c r="A165" s="8">
        <v>163</v>
      </c>
      <c r="B165" s="62" t="s">
        <v>378</v>
      </c>
      <c r="C165" s="62" t="s">
        <v>44</v>
      </c>
      <c r="D165" s="8" t="s">
        <v>45</v>
      </c>
      <c r="E165" s="8">
        <v>200</v>
      </c>
      <c r="F165" s="8">
        <v>3600</v>
      </c>
      <c r="G165" s="8">
        <v>1000</v>
      </c>
      <c r="H165" s="8">
        <v>15</v>
      </c>
      <c r="I165" s="172" t="s">
        <v>563</v>
      </c>
      <c r="J165" s="172" t="s">
        <v>48</v>
      </c>
      <c r="K165" s="168">
        <f ca="1" t="shared" ref="K165:K167" si="8">_xlfn.IFS(LEN(L165)=15,DATEDIF(TEXT("19"&amp;MID(L165,7,6),"0-00-00"),TODAY(),"y"),LEN(L165)=18,DATEDIF(TEXT(MID(L165,7,8),"0-00-00"),TODAY(),"y"),TRUE,"身份证错误")</f>
        <v>41</v>
      </c>
      <c r="L165" s="168" t="s">
        <v>564</v>
      </c>
      <c r="M165" s="167" t="s">
        <v>565</v>
      </c>
      <c r="N165" s="116">
        <v>18391679442</v>
      </c>
      <c r="O165" s="116" t="s">
        <v>83</v>
      </c>
      <c r="P165" s="51" t="s">
        <v>524</v>
      </c>
      <c r="Q165" s="62" t="s">
        <v>525</v>
      </c>
    </row>
    <row r="166" s="1" customFormat="1" ht="23" hidden="1" customHeight="1" spans="1:17">
      <c r="A166" s="8">
        <v>164</v>
      </c>
      <c r="B166" s="62" t="s">
        <v>378</v>
      </c>
      <c r="C166" s="62" t="s">
        <v>44</v>
      </c>
      <c r="D166" s="8" t="s">
        <v>45</v>
      </c>
      <c r="E166" s="8">
        <v>200</v>
      </c>
      <c r="F166" s="8">
        <v>3600</v>
      </c>
      <c r="G166" s="8">
        <v>1000</v>
      </c>
      <c r="H166" s="8">
        <v>16</v>
      </c>
      <c r="I166" s="168" t="s">
        <v>566</v>
      </c>
      <c r="J166" s="168" t="s">
        <v>60</v>
      </c>
      <c r="K166" s="168">
        <f ca="1" t="shared" si="8"/>
        <v>29</v>
      </c>
      <c r="L166" s="239" t="s">
        <v>567</v>
      </c>
      <c r="M166" s="167" t="s">
        <v>287</v>
      </c>
      <c r="N166" s="171">
        <v>13571643718</v>
      </c>
      <c r="O166" s="167" t="s">
        <v>83</v>
      </c>
      <c r="P166" s="51" t="s">
        <v>524</v>
      </c>
      <c r="Q166" s="62" t="s">
        <v>525</v>
      </c>
    </row>
    <row r="167" s="1" customFormat="1" ht="23" hidden="1" customHeight="1" spans="1:17">
      <c r="A167" s="8">
        <v>165</v>
      </c>
      <c r="B167" s="62" t="s">
        <v>378</v>
      </c>
      <c r="C167" s="62" t="s">
        <v>44</v>
      </c>
      <c r="D167" s="8" t="s">
        <v>45</v>
      </c>
      <c r="E167" s="8">
        <v>200</v>
      </c>
      <c r="F167" s="8">
        <v>3600</v>
      </c>
      <c r="G167" s="8">
        <v>1000</v>
      </c>
      <c r="H167" s="8">
        <v>17</v>
      </c>
      <c r="I167" s="168" t="s">
        <v>568</v>
      </c>
      <c r="J167" s="168" t="s">
        <v>60</v>
      </c>
      <c r="K167" s="168">
        <f ca="1" t="shared" si="8"/>
        <v>31</v>
      </c>
      <c r="L167" s="168" t="s">
        <v>569</v>
      </c>
      <c r="M167" s="167" t="s">
        <v>570</v>
      </c>
      <c r="N167" s="116">
        <v>18291680221</v>
      </c>
      <c r="O167" s="171" t="s">
        <v>558</v>
      </c>
      <c r="P167" s="51" t="s">
        <v>524</v>
      </c>
      <c r="Q167" s="62" t="s">
        <v>525</v>
      </c>
    </row>
    <row r="168" s="57" customFormat="1" ht="23" hidden="1" customHeight="1" spans="1:17">
      <c r="A168" s="8">
        <v>166</v>
      </c>
      <c r="B168" s="63" t="s">
        <v>378</v>
      </c>
      <c r="C168" s="63" t="s">
        <v>44</v>
      </c>
      <c r="D168" s="60" t="s">
        <v>45</v>
      </c>
      <c r="E168" s="60">
        <v>200</v>
      </c>
      <c r="F168" s="60">
        <v>3600</v>
      </c>
      <c r="G168" s="60" t="s">
        <v>46</v>
      </c>
      <c r="H168" s="8">
        <v>18</v>
      </c>
      <c r="I168" s="169" t="s">
        <v>571</v>
      </c>
      <c r="J168" s="168" t="s">
        <v>48</v>
      </c>
      <c r="K168" s="167">
        <f ca="1">YEAR(TODAY())-MID(L:L,7,4)</f>
        <v>49</v>
      </c>
      <c r="L168" s="239" t="s">
        <v>572</v>
      </c>
      <c r="M168" s="167" t="s">
        <v>482</v>
      </c>
      <c r="N168" s="173">
        <v>18091651229</v>
      </c>
      <c r="O168" s="29" t="s">
        <v>52</v>
      </c>
      <c r="P168" s="172" t="s">
        <v>524</v>
      </c>
      <c r="Q168" s="63" t="s">
        <v>525</v>
      </c>
    </row>
    <row r="169" s="57" customFormat="1" ht="23" hidden="1" customHeight="1" spans="1:17">
      <c r="A169" s="8">
        <v>167</v>
      </c>
      <c r="B169" s="63" t="s">
        <v>378</v>
      </c>
      <c r="C169" s="63" t="s">
        <v>44</v>
      </c>
      <c r="D169" s="60" t="s">
        <v>45</v>
      </c>
      <c r="E169" s="60">
        <v>200</v>
      </c>
      <c r="F169" s="60">
        <v>3600</v>
      </c>
      <c r="G169" s="60" t="s">
        <v>46</v>
      </c>
      <c r="H169" s="8">
        <v>19</v>
      </c>
      <c r="I169" s="169" t="s">
        <v>573</v>
      </c>
      <c r="J169" s="168" t="s">
        <v>48</v>
      </c>
      <c r="K169" s="168">
        <f ca="1" t="shared" ref="K169:K176" si="9">_xlfn.IFS(LEN(L169)=15,DATEDIF(TEXT("19"&amp;MID(L169,7,6),"0-00-00"),TODAY(),"y"),LEN(L169)=18,DATEDIF(TEXT(MID(L169,7,8),"0-00-00"),TODAY(),"y"),TRUE,"身份证错误")</f>
        <v>38</v>
      </c>
      <c r="L169" s="239" t="s">
        <v>574</v>
      </c>
      <c r="M169" s="167" t="s">
        <v>528</v>
      </c>
      <c r="N169" s="173">
        <v>13772811920</v>
      </c>
      <c r="O169" s="29" t="s">
        <v>52</v>
      </c>
      <c r="P169" s="51" t="s">
        <v>524</v>
      </c>
      <c r="Q169" s="63" t="s">
        <v>525</v>
      </c>
    </row>
    <row r="170" s="57" customFormat="1" ht="23" hidden="1" customHeight="1" spans="1:17">
      <c r="A170" s="8">
        <v>168</v>
      </c>
      <c r="B170" s="63" t="s">
        <v>378</v>
      </c>
      <c r="C170" s="63" t="s">
        <v>44</v>
      </c>
      <c r="D170" s="60" t="s">
        <v>45</v>
      </c>
      <c r="E170" s="60">
        <v>200</v>
      </c>
      <c r="F170" s="60">
        <v>3600</v>
      </c>
      <c r="G170" s="60" t="s">
        <v>46</v>
      </c>
      <c r="H170" s="8">
        <v>20</v>
      </c>
      <c r="I170" s="169" t="s">
        <v>575</v>
      </c>
      <c r="J170" s="168" t="s">
        <v>48</v>
      </c>
      <c r="K170" s="168">
        <f ca="1" t="shared" si="9"/>
        <v>29</v>
      </c>
      <c r="L170" s="239" t="s">
        <v>576</v>
      </c>
      <c r="M170" s="167" t="s">
        <v>263</v>
      </c>
      <c r="N170" s="173">
        <v>15691876113</v>
      </c>
      <c r="O170" s="29" t="s">
        <v>52</v>
      </c>
      <c r="P170" s="51" t="s">
        <v>524</v>
      </c>
      <c r="Q170" s="63" t="s">
        <v>525</v>
      </c>
    </row>
    <row r="171" s="57" customFormat="1" ht="23" hidden="1" customHeight="1" spans="1:17">
      <c r="A171" s="8">
        <v>169</v>
      </c>
      <c r="B171" s="63" t="s">
        <v>378</v>
      </c>
      <c r="C171" s="63" t="s">
        <v>44</v>
      </c>
      <c r="D171" s="60" t="s">
        <v>45</v>
      </c>
      <c r="E171" s="60">
        <v>200</v>
      </c>
      <c r="F171" s="60">
        <v>3600</v>
      </c>
      <c r="G171" s="60" t="s">
        <v>46</v>
      </c>
      <c r="H171" s="8">
        <v>21</v>
      </c>
      <c r="I171" s="169" t="s">
        <v>577</v>
      </c>
      <c r="J171" s="168" t="s">
        <v>60</v>
      </c>
      <c r="K171" s="168">
        <f ca="1" t="shared" si="9"/>
        <v>32</v>
      </c>
      <c r="L171" s="239" t="s">
        <v>578</v>
      </c>
      <c r="M171" s="167" t="s">
        <v>579</v>
      </c>
      <c r="N171" s="173">
        <v>18191630856</v>
      </c>
      <c r="O171" s="29" t="s">
        <v>52</v>
      </c>
      <c r="P171" s="51" t="s">
        <v>524</v>
      </c>
      <c r="Q171" s="63" t="s">
        <v>525</v>
      </c>
    </row>
    <row r="172" s="57" customFormat="1" ht="23" hidden="1" customHeight="1" spans="1:17">
      <c r="A172" s="8">
        <v>170</v>
      </c>
      <c r="B172" s="63" t="s">
        <v>378</v>
      </c>
      <c r="C172" s="63" t="s">
        <v>44</v>
      </c>
      <c r="D172" s="60" t="s">
        <v>45</v>
      </c>
      <c r="E172" s="60">
        <v>200</v>
      </c>
      <c r="F172" s="60">
        <v>3600</v>
      </c>
      <c r="G172" s="60" t="s">
        <v>46</v>
      </c>
      <c r="H172" s="8">
        <v>22</v>
      </c>
      <c r="I172" s="169" t="s">
        <v>580</v>
      </c>
      <c r="J172" s="168" t="s">
        <v>48</v>
      </c>
      <c r="K172" s="168">
        <f ca="1" t="shared" si="9"/>
        <v>49</v>
      </c>
      <c r="L172" s="168" t="s">
        <v>581</v>
      </c>
      <c r="M172" s="167" t="s">
        <v>582</v>
      </c>
      <c r="N172" s="168">
        <v>17742462837</v>
      </c>
      <c r="O172" s="29" t="s">
        <v>52</v>
      </c>
      <c r="P172" s="51" t="s">
        <v>524</v>
      </c>
      <c r="Q172" s="63" t="s">
        <v>525</v>
      </c>
    </row>
    <row r="173" s="57" customFormat="1" ht="23" hidden="1" customHeight="1" spans="1:17">
      <c r="A173" s="8">
        <v>171</v>
      </c>
      <c r="B173" s="63" t="s">
        <v>378</v>
      </c>
      <c r="C173" s="63" t="s">
        <v>44</v>
      </c>
      <c r="D173" s="60" t="s">
        <v>45</v>
      </c>
      <c r="E173" s="60">
        <v>200</v>
      </c>
      <c r="F173" s="60">
        <v>3600</v>
      </c>
      <c r="G173" s="60" t="s">
        <v>46</v>
      </c>
      <c r="H173" s="8">
        <v>23</v>
      </c>
      <c r="I173" s="169" t="s">
        <v>583</v>
      </c>
      <c r="J173" s="168" t="s">
        <v>48</v>
      </c>
      <c r="K173" s="168">
        <f ca="1" t="shared" si="9"/>
        <v>38</v>
      </c>
      <c r="L173" s="240" t="s">
        <v>584</v>
      </c>
      <c r="M173" s="167" t="s">
        <v>482</v>
      </c>
      <c r="N173" s="173">
        <v>18329623390</v>
      </c>
      <c r="O173" s="29" t="s">
        <v>52</v>
      </c>
      <c r="P173" s="51" t="s">
        <v>524</v>
      </c>
      <c r="Q173" s="63" t="s">
        <v>525</v>
      </c>
    </row>
    <row r="174" s="57" customFormat="1" ht="23" hidden="1" customHeight="1" spans="1:17">
      <c r="A174" s="8">
        <v>172</v>
      </c>
      <c r="B174" s="63" t="s">
        <v>378</v>
      </c>
      <c r="C174" s="63" t="s">
        <v>44</v>
      </c>
      <c r="D174" s="60" t="s">
        <v>45</v>
      </c>
      <c r="E174" s="60">
        <v>200</v>
      </c>
      <c r="F174" s="60">
        <v>3600</v>
      </c>
      <c r="G174" s="60" t="s">
        <v>46</v>
      </c>
      <c r="H174" s="8">
        <v>24</v>
      </c>
      <c r="I174" s="169" t="s">
        <v>585</v>
      </c>
      <c r="J174" s="168" t="s">
        <v>60</v>
      </c>
      <c r="K174" s="168">
        <f ca="1" t="shared" si="9"/>
        <v>44</v>
      </c>
      <c r="L174" s="240" t="s">
        <v>586</v>
      </c>
      <c r="M174" s="167" t="s">
        <v>579</v>
      </c>
      <c r="N174" s="173">
        <v>15389394088</v>
      </c>
      <c r="O174" s="29" t="s">
        <v>52</v>
      </c>
      <c r="P174" s="51" t="s">
        <v>524</v>
      </c>
      <c r="Q174" s="63" t="s">
        <v>525</v>
      </c>
    </row>
    <row r="175" s="57" customFormat="1" ht="23" hidden="1" customHeight="1" spans="1:17">
      <c r="A175" s="8">
        <v>173</v>
      </c>
      <c r="B175" s="63" t="s">
        <v>378</v>
      </c>
      <c r="C175" s="63" t="s">
        <v>44</v>
      </c>
      <c r="D175" s="60" t="s">
        <v>45</v>
      </c>
      <c r="E175" s="60">
        <v>200</v>
      </c>
      <c r="F175" s="60">
        <v>3600</v>
      </c>
      <c r="G175" s="60" t="s">
        <v>46</v>
      </c>
      <c r="H175" s="8">
        <v>25</v>
      </c>
      <c r="I175" s="169" t="s">
        <v>587</v>
      </c>
      <c r="J175" s="168" t="s">
        <v>48</v>
      </c>
      <c r="K175" s="168">
        <f ca="1" t="shared" si="9"/>
        <v>35</v>
      </c>
      <c r="L175" s="240" t="s">
        <v>588</v>
      </c>
      <c r="M175" s="167" t="s">
        <v>579</v>
      </c>
      <c r="N175" s="173">
        <v>13335441918</v>
      </c>
      <c r="O175" s="29" t="s">
        <v>52</v>
      </c>
      <c r="P175" s="51" t="s">
        <v>524</v>
      </c>
      <c r="Q175" s="63" t="s">
        <v>525</v>
      </c>
    </row>
    <row r="176" s="57" customFormat="1" ht="23" hidden="1" customHeight="1" spans="1:17">
      <c r="A176" s="8">
        <v>174</v>
      </c>
      <c r="B176" s="63" t="s">
        <v>378</v>
      </c>
      <c r="C176" s="63" t="s">
        <v>44</v>
      </c>
      <c r="D176" s="60" t="s">
        <v>45</v>
      </c>
      <c r="E176" s="60">
        <v>200</v>
      </c>
      <c r="F176" s="60">
        <v>3600</v>
      </c>
      <c r="G176" s="60" t="s">
        <v>46</v>
      </c>
      <c r="H176" s="8">
        <v>26</v>
      </c>
      <c r="I176" s="169" t="s">
        <v>589</v>
      </c>
      <c r="J176" s="168" t="s">
        <v>48</v>
      </c>
      <c r="K176" s="168">
        <f ca="1" t="shared" si="9"/>
        <v>29</v>
      </c>
      <c r="L176" s="239" t="s">
        <v>590</v>
      </c>
      <c r="M176" s="167" t="s">
        <v>582</v>
      </c>
      <c r="N176" s="168">
        <v>15877592621</v>
      </c>
      <c r="O176" s="29" t="s">
        <v>52</v>
      </c>
      <c r="P176" s="51" t="s">
        <v>524</v>
      </c>
      <c r="Q176" s="63" t="s">
        <v>525</v>
      </c>
    </row>
    <row r="177" s="149" customFormat="1" ht="23" hidden="1" customHeight="1" spans="1:17">
      <c r="A177" s="8">
        <v>175</v>
      </c>
      <c r="B177" s="63" t="s">
        <v>378</v>
      </c>
      <c r="C177" s="63" t="s">
        <v>44</v>
      </c>
      <c r="D177" s="60" t="s">
        <v>45</v>
      </c>
      <c r="E177" s="60">
        <v>200</v>
      </c>
      <c r="F177" s="60">
        <v>3600</v>
      </c>
      <c r="G177" s="60" t="s">
        <v>46</v>
      </c>
      <c r="H177" s="8">
        <v>28</v>
      </c>
      <c r="I177" s="169" t="s">
        <v>591</v>
      </c>
      <c r="J177" s="168" t="s">
        <v>48</v>
      </c>
      <c r="K177" s="168">
        <v>28</v>
      </c>
      <c r="L177" s="240" t="s">
        <v>592</v>
      </c>
      <c r="M177" s="167" t="s">
        <v>66</v>
      </c>
      <c r="N177" s="173">
        <v>15929592968</v>
      </c>
      <c r="O177" s="29" t="s">
        <v>52</v>
      </c>
      <c r="P177" s="51" t="s">
        <v>524</v>
      </c>
      <c r="Q177" s="63" t="s">
        <v>525</v>
      </c>
    </row>
    <row r="178" s="149" customFormat="1" ht="23" hidden="1" customHeight="1" spans="1:17">
      <c r="A178" s="8">
        <v>176</v>
      </c>
      <c r="B178" s="63" t="s">
        <v>378</v>
      </c>
      <c r="C178" s="63" t="s">
        <v>44</v>
      </c>
      <c r="D178" s="60" t="s">
        <v>45</v>
      </c>
      <c r="E178" s="60">
        <v>200</v>
      </c>
      <c r="F178" s="60">
        <v>3600</v>
      </c>
      <c r="G178" s="60" t="s">
        <v>46</v>
      </c>
      <c r="H178" s="8">
        <v>29</v>
      </c>
      <c r="I178" s="169" t="s">
        <v>593</v>
      </c>
      <c r="J178" s="168" t="s">
        <v>48</v>
      </c>
      <c r="K178" s="168">
        <f ca="1" t="shared" ref="K178:K182" si="10">_xlfn.IFS(LEN(L178)=15,DATEDIF(TEXT("19"&amp;MID(L178,7,6),"0-00-00"),TODAY(),"y"),LEN(L178)=18,DATEDIF(TEXT(MID(L178,7,8),"0-00-00"),TODAY(),"y"),TRUE,"身份证错误")</f>
        <v>44</v>
      </c>
      <c r="L178" s="240" t="s">
        <v>594</v>
      </c>
      <c r="M178" s="167" t="s">
        <v>13</v>
      </c>
      <c r="N178" s="173">
        <v>13891609662</v>
      </c>
      <c r="O178" s="29" t="s">
        <v>52</v>
      </c>
      <c r="P178" s="51" t="s">
        <v>524</v>
      </c>
      <c r="Q178" s="63" t="s">
        <v>525</v>
      </c>
    </row>
    <row r="179" s="149" customFormat="1" ht="23" hidden="1" customHeight="1" spans="1:17">
      <c r="A179" s="8">
        <v>177</v>
      </c>
      <c r="B179" s="63" t="s">
        <v>378</v>
      </c>
      <c r="C179" s="63" t="s">
        <v>44</v>
      </c>
      <c r="D179" s="60" t="s">
        <v>45</v>
      </c>
      <c r="E179" s="60">
        <v>200</v>
      </c>
      <c r="F179" s="60">
        <v>3600</v>
      </c>
      <c r="G179" s="60" t="s">
        <v>46</v>
      </c>
      <c r="H179" s="8">
        <v>30</v>
      </c>
      <c r="I179" s="169" t="s">
        <v>595</v>
      </c>
      <c r="J179" s="168" t="s">
        <v>48</v>
      </c>
      <c r="K179" s="168">
        <f ca="1" t="shared" si="10"/>
        <v>45</v>
      </c>
      <c r="L179" s="240" t="s">
        <v>596</v>
      </c>
      <c r="M179" s="167" t="s">
        <v>479</v>
      </c>
      <c r="N179" s="173">
        <v>18191158068</v>
      </c>
      <c r="O179" s="29" t="s">
        <v>52</v>
      </c>
      <c r="P179" s="51" t="s">
        <v>524</v>
      </c>
      <c r="Q179" s="63" t="s">
        <v>525</v>
      </c>
    </row>
    <row r="180" s="149" customFormat="1" ht="23" hidden="1" customHeight="1" spans="1:17">
      <c r="A180" s="8">
        <v>178</v>
      </c>
      <c r="B180" s="63" t="s">
        <v>378</v>
      </c>
      <c r="C180" s="63" t="s">
        <v>44</v>
      </c>
      <c r="D180" s="60" t="s">
        <v>45</v>
      </c>
      <c r="E180" s="60">
        <v>200</v>
      </c>
      <c r="F180" s="60">
        <v>3600</v>
      </c>
      <c r="G180" s="60" t="s">
        <v>46</v>
      </c>
      <c r="H180" s="8">
        <v>31</v>
      </c>
      <c r="I180" s="169" t="s">
        <v>597</v>
      </c>
      <c r="J180" s="168" t="s">
        <v>60</v>
      </c>
      <c r="K180" s="168">
        <f ca="1" t="shared" si="10"/>
        <v>41</v>
      </c>
      <c r="L180" s="240" t="s">
        <v>598</v>
      </c>
      <c r="M180" s="167" t="s">
        <v>248</v>
      </c>
      <c r="N180" s="174">
        <v>15909160592</v>
      </c>
      <c r="O180" s="29" t="s">
        <v>52</v>
      </c>
      <c r="P180" s="51" t="s">
        <v>524</v>
      </c>
      <c r="Q180" s="63" t="s">
        <v>525</v>
      </c>
    </row>
    <row r="181" s="149" customFormat="1" ht="23" hidden="1" customHeight="1" spans="1:17">
      <c r="A181" s="8">
        <v>179</v>
      </c>
      <c r="B181" s="63" t="s">
        <v>378</v>
      </c>
      <c r="C181" s="63" t="s">
        <v>44</v>
      </c>
      <c r="D181" s="60" t="s">
        <v>45</v>
      </c>
      <c r="E181" s="60">
        <v>200</v>
      </c>
      <c r="F181" s="60">
        <v>3600</v>
      </c>
      <c r="G181" s="60" t="s">
        <v>46</v>
      </c>
      <c r="H181" s="8">
        <v>32</v>
      </c>
      <c r="I181" s="169" t="s">
        <v>599</v>
      </c>
      <c r="J181" s="168" t="s">
        <v>60</v>
      </c>
      <c r="K181" s="168">
        <f ca="1" t="shared" si="10"/>
        <v>40</v>
      </c>
      <c r="L181" s="240" t="s">
        <v>600</v>
      </c>
      <c r="M181" s="167" t="s">
        <v>248</v>
      </c>
      <c r="N181" s="174">
        <v>18291621366</v>
      </c>
      <c r="O181" s="29" t="s">
        <v>52</v>
      </c>
      <c r="P181" s="51" t="s">
        <v>524</v>
      </c>
      <c r="Q181" s="63" t="s">
        <v>525</v>
      </c>
    </row>
    <row r="182" s="149" customFormat="1" ht="23" hidden="1" customHeight="1" spans="1:17">
      <c r="A182" s="8">
        <v>180</v>
      </c>
      <c r="B182" s="63" t="s">
        <v>378</v>
      </c>
      <c r="C182" s="63" t="s">
        <v>44</v>
      </c>
      <c r="D182" s="60" t="s">
        <v>45</v>
      </c>
      <c r="E182" s="60">
        <v>200</v>
      </c>
      <c r="F182" s="60">
        <v>3600</v>
      </c>
      <c r="G182" s="60" t="s">
        <v>46</v>
      </c>
      <c r="H182" s="8">
        <v>33</v>
      </c>
      <c r="I182" s="169" t="s">
        <v>601</v>
      </c>
      <c r="J182" s="168" t="s">
        <v>48</v>
      </c>
      <c r="K182" s="168">
        <f ca="1" t="shared" si="10"/>
        <v>37</v>
      </c>
      <c r="L182" s="239" t="s">
        <v>602</v>
      </c>
      <c r="M182" s="167" t="s">
        <v>13</v>
      </c>
      <c r="N182" s="173">
        <v>18092138651</v>
      </c>
      <c r="O182" s="29" t="s">
        <v>52</v>
      </c>
      <c r="P182" s="51" t="s">
        <v>524</v>
      </c>
      <c r="Q182" s="63" t="s">
        <v>525</v>
      </c>
    </row>
    <row r="183" s="149" customFormat="1" ht="23" hidden="1" customHeight="1" spans="1:17">
      <c r="A183" s="8">
        <v>181</v>
      </c>
      <c r="B183" s="63" t="s">
        <v>378</v>
      </c>
      <c r="C183" s="63" t="s">
        <v>44</v>
      </c>
      <c r="D183" s="60" t="s">
        <v>45</v>
      </c>
      <c r="E183" s="60">
        <v>200</v>
      </c>
      <c r="F183" s="60">
        <v>3600</v>
      </c>
      <c r="G183" s="60" t="s">
        <v>46</v>
      </c>
      <c r="H183" s="8">
        <v>34</v>
      </c>
      <c r="I183" s="175" t="s">
        <v>603</v>
      </c>
      <c r="J183" s="176" t="s">
        <v>60</v>
      </c>
      <c r="K183" s="167">
        <f ca="1">YEAR(TODAY())-MID(L:L,7,4)</f>
        <v>30</v>
      </c>
      <c r="L183" s="241" t="s">
        <v>604</v>
      </c>
      <c r="M183" s="167" t="s">
        <v>605</v>
      </c>
      <c r="N183" s="177">
        <v>18891622969</v>
      </c>
      <c r="O183" s="29" t="s">
        <v>52</v>
      </c>
      <c r="P183" s="172" t="s">
        <v>524</v>
      </c>
      <c r="Q183" s="63" t="s">
        <v>525</v>
      </c>
    </row>
    <row r="184" s="149" customFormat="1" ht="23" hidden="1" customHeight="1" spans="1:17">
      <c r="A184" s="8">
        <v>182</v>
      </c>
      <c r="B184" s="63" t="s">
        <v>378</v>
      </c>
      <c r="C184" s="63" t="s">
        <v>44</v>
      </c>
      <c r="D184" s="60" t="s">
        <v>45</v>
      </c>
      <c r="E184" s="60">
        <v>200</v>
      </c>
      <c r="F184" s="60">
        <v>3600</v>
      </c>
      <c r="G184" s="60" t="s">
        <v>46</v>
      </c>
      <c r="H184" s="8">
        <v>35</v>
      </c>
      <c r="I184" s="169" t="s">
        <v>606</v>
      </c>
      <c r="J184" s="168" t="s">
        <v>48</v>
      </c>
      <c r="K184" s="168">
        <f ca="1" t="shared" ref="K184:K240" si="11">_xlfn.IFS(LEN(L184)=15,DATEDIF(TEXT("19"&amp;MID(L184,7,6),"0-00-00"),TODAY(),"y"),LEN(L184)=18,DATEDIF(TEXT(MID(L184,7,8),"0-00-00"),TODAY(),"y"),TRUE,"身份证错误")</f>
        <v>47</v>
      </c>
      <c r="L184" s="239" t="s">
        <v>607</v>
      </c>
      <c r="M184" s="167" t="s">
        <v>528</v>
      </c>
      <c r="N184" s="168">
        <v>18992625028</v>
      </c>
      <c r="O184" s="29" t="s">
        <v>52</v>
      </c>
      <c r="P184" s="51" t="s">
        <v>524</v>
      </c>
      <c r="Q184" s="63" t="s">
        <v>525</v>
      </c>
    </row>
    <row r="185" s="149" customFormat="1" ht="23" hidden="1" customHeight="1" spans="1:17">
      <c r="A185" s="8">
        <v>183</v>
      </c>
      <c r="B185" s="63" t="s">
        <v>378</v>
      </c>
      <c r="C185" s="63" t="s">
        <v>44</v>
      </c>
      <c r="D185" s="60" t="s">
        <v>45</v>
      </c>
      <c r="E185" s="60">
        <v>200</v>
      </c>
      <c r="F185" s="60">
        <v>3600</v>
      </c>
      <c r="G185" s="60" t="s">
        <v>46</v>
      </c>
      <c r="H185" s="8">
        <v>36</v>
      </c>
      <c r="I185" s="169" t="s">
        <v>608</v>
      </c>
      <c r="J185" s="168" t="s">
        <v>48</v>
      </c>
      <c r="K185" s="168">
        <f ca="1" t="shared" si="11"/>
        <v>48</v>
      </c>
      <c r="L185" s="239" t="s">
        <v>609</v>
      </c>
      <c r="M185" s="167" t="s">
        <v>582</v>
      </c>
      <c r="N185" s="173">
        <v>15091652640</v>
      </c>
      <c r="O185" s="29" t="s">
        <v>52</v>
      </c>
      <c r="P185" s="51" t="s">
        <v>524</v>
      </c>
      <c r="Q185" s="63" t="s">
        <v>525</v>
      </c>
    </row>
    <row r="186" s="149" customFormat="1" ht="23" hidden="1" customHeight="1" spans="1:17">
      <c r="A186" s="8">
        <v>184</v>
      </c>
      <c r="B186" s="63" t="s">
        <v>378</v>
      </c>
      <c r="C186" s="63" t="s">
        <v>44</v>
      </c>
      <c r="D186" s="60" t="s">
        <v>45</v>
      </c>
      <c r="E186" s="60">
        <v>200</v>
      </c>
      <c r="F186" s="60">
        <v>3600</v>
      </c>
      <c r="G186" s="60" t="s">
        <v>46</v>
      </c>
      <c r="H186" s="8">
        <v>37</v>
      </c>
      <c r="I186" s="169" t="s">
        <v>610</v>
      </c>
      <c r="J186" s="168" t="s">
        <v>48</v>
      </c>
      <c r="K186" s="168">
        <f ca="1" t="shared" si="11"/>
        <v>35</v>
      </c>
      <c r="L186" s="240" t="s">
        <v>611</v>
      </c>
      <c r="M186" s="167" t="s">
        <v>582</v>
      </c>
      <c r="N186" s="173">
        <v>15091610961</v>
      </c>
      <c r="O186" s="29" t="s">
        <v>52</v>
      </c>
      <c r="P186" s="51" t="s">
        <v>524</v>
      </c>
      <c r="Q186" s="63" t="s">
        <v>525</v>
      </c>
    </row>
    <row r="187" s="149" customFormat="1" ht="23" hidden="1" customHeight="1" spans="1:17">
      <c r="A187" s="8">
        <v>185</v>
      </c>
      <c r="B187" s="63" t="s">
        <v>378</v>
      </c>
      <c r="C187" s="63" t="s">
        <v>44</v>
      </c>
      <c r="D187" s="60" t="s">
        <v>45</v>
      </c>
      <c r="E187" s="60">
        <v>200</v>
      </c>
      <c r="F187" s="60">
        <v>3600</v>
      </c>
      <c r="G187" s="60" t="s">
        <v>46</v>
      </c>
      <c r="H187" s="8">
        <v>38</v>
      </c>
      <c r="I187" s="169" t="s">
        <v>612</v>
      </c>
      <c r="J187" s="168" t="s">
        <v>60</v>
      </c>
      <c r="K187" s="168">
        <f ca="1" t="shared" si="11"/>
        <v>32</v>
      </c>
      <c r="L187" s="240" t="s">
        <v>613</v>
      </c>
      <c r="M187" s="167" t="s">
        <v>614</v>
      </c>
      <c r="N187" s="174">
        <v>18700660010</v>
      </c>
      <c r="O187" s="29" t="s">
        <v>52</v>
      </c>
      <c r="P187" s="51" t="s">
        <v>524</v>
      </c>
      <c r="Q187" s="63" t="s">
        <v>525</v>
      </c>
    </row>
    <row r="188" s="149" customFormat="1" ht="23" hidden="1" customHeight="1" spans="1:17">
      <c r="A188" s="8">
        <v>186</v>
      </c>
      <c r="B188" s="63" t="s">
        <v>378</v>
      </c>
      <c r="C188" s="63" t="s">
        <v>44</v>
      </c>
      <c r="D188" s="60" t="s">
        <v>45</v>
      </c>
      <c r="E188" s="60">
        <v>200</v>
      </c>
      <c r="F188" s="60">
        <v>3600</v>
      </c>
      <c r="G188" s="60" t="s">
        <v>46</v>
      </c>
      <c r="H188" s="8">
        <v>39</v>
      </c>
      <c r="I188" s="169" t="s">
        <v>615</v>
      </c>
      <c r="J188" s="168" t="s">
        <v>48</v>
      </c>
      <c r="K188" s="168">
        <f ca="1" t="shared" si="11"/>
        <v>35</v>
      </c>
      <c r="L188" s="173" t="s">
        <v>616</v>
      </c>
      <c r="M188" s="167" t="s">
        <v>579</v>
      </c>
      <c r="N188" s="173">
        <v>15129168187</v>
      </c>
      <c r="O188" s="29" t="s">
        <v>52</v>
      </c>
      <c r="P188" s="51" t="s">
        <v>524</v>
      </c>
      <c r="Q188" s="63" t="s">
        <v>525</v>
      </c>
    </row>
    <row r="189" s="149" customFormat="1" ht="23" hidden="1" customHeight="1" spans="1:17">
      <c r="A189" s="8">
        <v>187</v>
      </c>
      <c r="B189" s="63" t="s">
        <v>378</v>
      </c>
      <c r="C189" s="63" t="s">
        <v>44</v>
      </c>
      <c r="D189" s="60" t="s">
        <v>45</v>
      </c>
      <c r="E189" s="60">
        <v>200</v>
      </c>
      <c r="F189" s="60">
        <v>3600</v>
      </c>
      <c r="G189" s="60" t="s">
        <v>46</v>
      </c>
      <c r="H189" s="8">
        <v>41</v>
      </c>
      <c r="I189" s="178" t="s">
        <v>617</v>
      </c>
      <c r="J189" s="179" t="s">
        <v>60</v>
      </c>
      <c r="K189" s="168">
        <f ca="1" t="shared" si="11"/>
        <v>44</v>
      </c>
      <c r="L189" s="242" t="s">
        <v>618</v>
      </c>
      <c r="M189" s="167" t="s">
        <v>528</v>
      </c>
      <c r="N189" s="180">
        <v>15229941109</v>
      </c>
      <c r="O189" s="29" t="s">
        <v>52</v>
      </c>
      <c r="P189" s="181" t="s">
        <v>524</v>
      </c>
      <c r="Q189" s="63" t="s">
        <v>525</v>
      </c>
    </row>
    <row r="190" s="149" customFormat="1" ht="23" hidden="1" customHeight="1" spans="1:17">
      <c r="A190" s="8">
        <v>188</v>
      </c>
      <c r="B190" s="63" t="s">
        <v>378</v>
      </c>
      <c r="C190" s="63" t="s">
        <v>44</v>
      </c>
      <c r="D190" s="60" t="s">
        <v>45</v>
      </c>
      <c r="E190" s="60">
        <v>200</v>
      </c>
      <c r="F190" s="60">
        <v>3600</v>
      </c>
      <c r="G190" s="60">
        <v>950</v>
      </c>
      <c r="H190" s="8">
        <v>43</v>
      </c>
      <c r="I190" s="169" t="s">
        <v>619</v>
      </c>
      <c r="J190" s="168" t="s">
        <v>48</v>
      </c>
      <c r="K190" s="168">
        <f ca="1" t="shared" si="11"/>
        <v>29</v>
      </c>
      <c r="L190" s="239" t="s">
        <v>620</v>
      </c>
      <c r="M190" s="167" t="s">
        <v>293</v>
      </c>
      <c r="N190" s="170" t="s">
        <v>621</v>
      </c>
      <c r="O190" s="29" t="s">
        <v>83</v>
      </c>
      <c r="P190" s="181" t="s">
        <v>524</v>
      </c>
      <c r="Q190" s="63" t="s">
        <v>525</v>
      </c>
    </row>
    <row r="191" s="149" customFormat="1" ht="23" hidden="1" customHeight="1" spans="1:17">
      <c r="A191" s="8">
        <v>189</v>
      </c>
      <c r="B191" s="63" t="s">
        <v>378</v>
      </c>
      <c r="C191" s="63" t="s">
        <v>44</v>
      </c>
      <c r="D191" s="60" t="s">
        <v>45</v>
      </c>
      <c r="E191" s="60">
        <v>200</v>
      </c>
      <c r="F191" s="60">
        <v>3600</v>
      </c>
      <c r="G191" s="60" t="s">
        <v>46</v>
      </c>
      <c r="H191" s="8">
        <v>44</v>
      </c>
      <c r="I191" s="169" t="s">
        <v>622</v>
      </c>
      <c r="J191" s="168" t="s">
        <v>48</v>
      </c>
      <c r="K191" s="168">
        <f ca="1" t="shared" si="11"/>
        <v>47</v>
      </c>
      <c r="L191" s="239" t="s">
        <v>623</v>
      </c>
      <c r="M191" s="167" t="s">
        <v>244</v>
      </c>
      <c r="N191" s="170" t="s">
        <v>624</v>
      </c>
      <c r="O191" s="29" t="s">
        <v>52</v>
      </c>
      <c r="P191" s="51" t="s">
        <v>524</v>
      </c>
      <c r="Q191" s="63" t="s">
        <v>525</v>
      </c>
    </row>
    <row r="192" s="149" customFormat="1" ht="23" hidden="1" customHeight="1" spans="1:17">
      <c r="A192" s="8">
        <v>190</v>
      </c>
      <c r="B192" s="63" t="s">
        <v>625</v>
      </c>
      <c r="C192" s="63" t="s">
        <v>44</v>
      </c>
      <c r="D192" s="60" t="s">
        <v>45</v>
      </c>
      <c r="E192" s="60">
        <v>200</v>
      </c>
      <c r="F192" s="60">
        <v>3600</v>
      </c>
      <c r="G192" s="60" t="s">
        <v>46</v>
      </c>
      <c r="H192" s="8">
        <v>1</v>
      </c>
      <c r="I192" s="169" t="s">
        <v>626</v>
      </c>
      <c r="J192" s="168" t="str">
        <f t="shared" ref="J192:J222" si="12">IF(MOD(MID(L192,17,1),2)=1,"男","女")</f>
        <v>女</v>
      </c>
      <c r="K192" s="168">
        <f ca="1" t="shared" si="11"/>
        <v>39</v>
      </c>
      <c r="L192" s="168" t="s">
        <v>627</v>
      </c>
      <c r="M192" s="167" t="s">
        <v>371</v>
      </c>
      <c r="N192" s="170" t="s">
        <v>628</v>
      </c>
      <c r="O192" s="29" t="s">
        <v>52</v>
      </c>
      <c r="P192" s="51" t="s">
        <v>629</v>
      </c>
      <c r="Q192" s="63" t="s">
        <v>630</v>
      </c>
    </row>
    <row r="193" s="149" customFormat="1" ht="23" hidden="1" customHeight="1" spans="1:17">
      <c r="A193" s="8">
        <v>191</v>
      </c>
      <c r="B193" s="63" t="s">
        <v>625</v>
      </c>
      <c r="C193" s="63" t="s">
        <v>44</v>
      </c>
      <c r="D193" s="60" t="s">
        <v>45</v>
      </c>
      <c r="E193" s="60">
        <v>200</v>
      </c>
      <c r="F193" s="60">
        <v>3600</v>
      </c>
      <c r="G193" s="60" t="s">
        <v>46</v>
      </c>
      <c r="H193" s="8">
        <v>2</v>
      </c>
      <c r="I193" s="169" t="s">
        <v>631</v>
      </c>
      <c r="J193" s="168" t="str">
        <f t="shared" si="12"/>
        <v>女</v>
      </c>
      <c r="K193" s="168">
        <f ca="1" t="shared" si="11"/>
        <v>42</v>
      </c>
      <c r="L193" s="239" t="s">
        <v>632</v>
      </c>
      <c r="M193" s="167" t="s">
        <v>633</v>
      </c>
      <c r="N193" s="170">
        <v>15191616156</v>
      </c>
      <c r="O193" s="29" t="s">
        <v>52</v>
      </c>
      <c r="P193" s="51" t="s">
        <v>629</v>
      </c>
      <c r="Q193" s="63" t="s">
        <v>630</v>
      </c>
    </row>
    <row r="194" s="149" customFormat="1" ht="23" hidden="1" customHeight="1" spans="1:17">
      <c r="A194" s="8">
        <v>192</v>
      </c>
      <c r="B194" s="63" t="s">
        <v>625</v>
      </c>
      <c r="C194" s="63" t="s">
        <v>44</v>
      </c>
      <c r="D194" s="60" t="s">
        <v>45</v>
      </c>
      <c r="E194" s="60">
        <v>200</v>
      </c>
      <c r="F194" s="60">
        <v>3600</v>
      </c>
      <c r="G194" s="60" t="s">
        <v>46</v>
      </c>
      <c r="H194" s="8">
        <v>3</v>
      </c>
      <c r="I194" s="169" t="s">
        <v>634</v>
      </c>
      <c r="J194" s="168" t="str">
        <f t="shared" si="12"/>
        <v>女</v>
      </c>
      <c r="K194" s="168">
        <f ca="1" t="shared" si="11"/>
        <v>36</v>
      </c>
      <c r="L194" s="168" t="s">
        <v>635</v>
      </c>
      <c r="M194" s="167" t="s">
        <v>336</v>
      </c>
      <c r="N194" s="170" t="s">
        <v>636</v>
      </c>
      <c r="O194" s="29" t="s">
        <v>52</v>
      </c>
      <c r="P194" s="51" t="s">
        <v>629</v>
      </c>
      <c r="Q194" s="63" t="s">
        <v>630</v>
      </c>
    </row>
    <row r="195" s="149" customFormat="1" ht="23" hidden="1" customHeight="1" spans="1:17">
      <c r="A195" s="8">
        <v>193</v>
      </c>
      <c r="B195" s="63" t="s">
        <v>625</v>
      </c>
      <c r="C195" s="63" t="s">
        <v>44</v>
      </c>
      <c r="D195" s="60" t="s">
        <v>45</v>
      </c>
      <c r="E195" s="60">
        <v>200</v>
      </c>
      <c r="F195" s="60">
        <v>3600</v>
      </c>
      <c r="G195" s="60" t="s">
        <v>46</v>
      </c>
      <c r="H195" s="8">
        <v>4</v>
      </c>
      <c r="I195" s="169" t="s">
        <v>637</v>
      </c>
      <c r="J195" s="168" t="str">
        <f t="shared" si="12"/>
        <v>女</v>
      </c>
      <c r="K195" s="168">
        <f ca="1" t="shared" si="11"/>
        <v>36</v>
      </c>
      <c r="L195" s="239" t="s">
        <v>638</v>
      </c>
      <c r="M195" s="167" t="s">
        <v>639</v>
      </c>
      <c r="N195" s="170">
        <v>13992648123</v>
      </c>
      <c r="O195" s="29" t="s">
        <v>52</v>
      </c>
      <c r="P195" s="51" t="s">
        <v>629</v>
      </c>
      <c r="Q195" s="63" t="s">
        <v>630</v>
      </c>
    </row>
    <row r="196" s="149" customFormat="1" ht="23" hidden="1" customHeight="1" spans="1:17">
      <c r="A196" s="8">
        <v>194</v>
      </c>
      <c r="B196" s="63" t="s">
        <v>625</v>
      </c>
      <c r="C196" s="63" t="s">
        <v>44</v>
      </c>
      <c r="D196" s="60" t="s">
        <v>45</v>
      </c>
      <c r="E196" s="60">
        <v>200</v>
      </c>
      <c r="F196" s="60">
        <v>3600</v>
      </c>
      <c r="G196" s="60" t="s">
        <v>46</v>
      </c>
      <c r="H196" s="8">
        <v>5</v>
      </c>
      <c r="I196" s="169" t="s">
        <v>640</v>
      </c>
      <c r="J196" s="168" t="str">
        <f t="shared" si="12"/>
        <v>女</v>
      </c>
      <c r="K196" s="168">
        <f ca="1" t="shared" si="11"/>
        <v>33</v>
      </c>
      <c r="L196" s="239" t="s">
        <v>641</v>
      </c>
      <c r="M196" s="167" t="s">
        <v>639</v>
      </c>
      <c r="N196" s="170">
        <v>13992666219</v>
      </c>
      <c r="O196" s="29" t="s">
        <v>52</v>
      </c>
      <c r="P196" s="51" t="s">
        <v>629</v>
      </c>
      <c r="Q196" s="63" t="s">
        <v>630</v>
      </c>
    </row>
    <row r="197" s="149" customFormat="1" ht="23" hidden="1" customHeight="1" spans="1:17">
      <c r="A197" s="8">
        <v>195</v>
      </c>
      <c r="B197" s="63" t="s">
        <v>625</v>
      </c>
      <c r="C197" s="63" t="s">
        <v>44</v>
      </c>
      <c r="D197" s="60" t="s">
        <v>45</v>
      </c>
      <c r="E197" s="60">
        <v>200</v>
      </c>
      <c r="F197" s="60">
        <v>3600</v>
      </c>
      <c r="G197" s="60" t="s">
        <v>46</v>
      </c>
      <c r="H197" s="8">
        <v>6</v>
      </c>
      <c r="I197" s="169" t="s">
        <v>642</v>
      </c>
      <c r="J197" s="168" t="str">
        <f t="shared" si="12"/>
        <v>女</v>
      </c>
      <c r="K197" s="168">
        <f ca="1" t="shared" si="11"/>
        <v>35</v>
      </c>
      <c r="L197" s="168" t="s">
        <v>643</v>
      </c>
      <c r="M197" s="167" t="s">
        <v>644</v>
      </c>
      <c r="N197" s="170" t="s">
        <v>645</v>
      </c>
      <c r="O197" s="29" t="s">
        <v>52</v>
      </c>
      <c r="P197" s="51" t="s">
        <v>629</v>
      </c>
      <c r="Q197" s="63" t="s">
        <v>630</v>
      </c>
    </row>
    <row r="198" s="149" customFormat="1" ht="23" hidden="1" customHeight="1" spans="1:17">
      <c r="A198" s="8">
        <v>196</v>
      </c>
      <c r="B198" s="63" t="s">
        <v>625</v>
      </c>
      <c r="C198" s="63" t="s">
        <v>44</v>
      </c>
      <c r="D198" s="60" t="s">
        <v>45</v>
      </c>
      <c r="E198" s="60">
        <v>200</v>
      </c>
      <c r="F198" s="60">
        <v>3600</v>
      </c>
      <c r="G198" s="60" t="s">
        <v>46</v>
      </c>
      <c r="H198" s="8">
        <v>7</v>
      </c>
      <c r="I198" s="169" t="s">
        <v>646</v>
      </c>
      <c r="J198" s="168" t="str">
        <f t="shared" si="12"/>
        <v>女</v>
      </c>
      <c r="K198" s="168">
        <f ca="1" t="shared" si="11"/>
        <v>38</v>
      </c>
      <c r="L198" s="168" t="s">
        <v>647</v>
      </c>
      <c r="M198" s="167" t="s">
        <v>648</v>
      </c>
      <c r="N198" s="170" t="s">
        <v>649</v>
      </c>
      <c r="O198" s="29" t="s">
        <v>52</v>
      </c>
      <c r="P198" s="51" t="s">
        <v>629</v>
      </c>
      <c r="Q198" s="63" t="s">
        <v>630</v>
      </c>
    </row>
    <row r="199" s="149" customFormat="1" ht="23" hidden="1" customHeight="1" spans="1:17">
      <c r="A199" s="8">
        <v>197</v>
      </c>
      <c r="B199" s="63" t="s">
        <v>625</v>
      </c>
      <c r="C199" s="63" t="s">
        <v>44</v>
      </c>
      <c r="D199" s="60" t="s">
        <v>45</v>
      </c>
      <c r="E199" s="60">
        <v>200</v>
      </c>
      <c r="F199" s="60">
        <v>3600</v>
      </c>
      <c r="G199" s="60" t="s">
        <v>46</v>
      </c>
      <c r="H199" s="8">
        <v>8</v>
      </c>
      <c r="I199" s="169" t="s">
        <v>650</v>
      </c>
      <c r="J199" s="168" t="str">
        <f t="shared" si="12"/>
        <v>男</v>
      </c>
      <c r="K199" s="168">
        <f ca="1" t="shared" si="11"/>
        <v>36</v>
      </c>
      <c r="L199" s="168" t="s">
        <v>651</v>
      </c>
      <c r="M199" s="167" t="s">
        <v>342</v>
      </c>
      <c r="N199" s="170" t="s">
        <v>652</v>
      </c>
      <c r="O199" s="29" t="s">
        <v>52</v>
      </c>
      <c r="P199" s="51" t="s">
        <v>629</v>
      </c>
      <c r="Q199" s="63" t="s">
        <v>630</v>
      </c>
    </row>
    <row r="200" s="149" customFormat="1" ht="23" hidden="1" customHeight="1" spans="1:17">
      <c r="A200" s="8">
        <v>198</v>
      </c>
      <c r="B200" s="63" t="s">
        <v>625</v>
      </c>
      <c r="C200" s="63" t="s">
        <v>44</v>
      </c>
      <c r="D200" s="60" t="s">
        <v>45</v>
      </c>
      <c r="E200" s="60">
        <v>200</v>
      </c>
      <c r="F200" s="60">
        <v>3600</v>
      </c>
      <c r="G200" s="60" t="s">
        <v>46</v>
      </c>
      <c r="H200" s="8">
        <v>9</v>
      </c>
      <c r="I200" s="169" t="s">
        <v>653</v>
      </c>
      <c r="J200" s="168" t="str">
        <f t="shared" si="12"/>
        <v>女</v>
      </c>
      <c r="K200" s="168">
        <f ca="1" t="shared" si="11"/>
        <v>34</v>
      </c>
      <c r="L200" s="168" t="s">
        <v>654</v>
      </c>
      <c r="M200" s="167" t="s">
        <v>655</v>
      </c>
      <c r="N200" s="170" t="s">
        <v>656</v>
      </c>
      <c r="O200" s="29" t="s">
        <v>52</v>
      </c>
      <c r="P200" s="51" t="s">
        <v>629</v>
      </c>
      <c r="Q200" s="63" t="s">
        <v>630</v>
      </c>
    </row>
    <row r="201" s="149" customFormat="1" ht="23" hidden="1" customHeight="1" spans="1:17">
      <c r="A201" s="8">
        <v>199</v>
      </c>
      <c r="B201" s="63" t="s">
        <v>625</v>
      </c>
      <c r="C201" s="63" t="s">
        <v>44</v>
      </c>
      <c r="D201" s="60" t="s">
        <v>45</v>
      </c>
      <c r="E201" s="60">
        <v>200</v>
      </c>
      <c r="F201" s="60">
        <v>3600</v>
      </c>
      <c r="G201" s="60" t="s">
        <v>46</v>
      </c>
      <c r="H201" s="8">
        <v>10</v>
      </c>
      <c r="I201" s="169" t="s">
        <v>657</v>
      </c>
      <c r="J201" s="168" t="str">
        <f t="shared" si="12"/>
        <v>男</v>
      </c>
      <c r="K201" s="168">
        <f ca="1" t="shared" si="11"/>
        <v>31</v>
      </c>
      <c r="L201" s="239" t="s">
        <v>658</v>
      </c>
      <c r="M201" s="167" t="s">
        <v>506</v>
      </c>
      <c r="N201" s="170">
        <v>18391601013</v>
      </c>
      <c r="O201" s="29" t="s">
        <v>52</v>
      </c>
      <c r="P201" s="51" t="s">
        <v>629</v>
      </c>
      <c r="Q201" s="63" t="s">
        <v>630</v>
      </c>
    </row>
    <row r="202" s="149" customFormat="1" ht="23" hidden="1" customHeight="1" spans="1:17">
      <c r="A202" s="8">
        <v>200</v>
      </c>
      <c r="B202" s="63" t="s">
        <v>625</v>
      </c>
      <c r="C202" s="63" t="s">
        <v>44</v>
      </c>
      <c r="D202" s="60" t="s">
        <v>45</v>
      </c>
      <c r="E202" s="60">
        <v>200</v>
      </c>
      <c r="F202" s="60">
        <v>3600</v>
      </c>
      <c r="G202" s="60" t="s">
        <v>46</v>
      </c>
      <c r="H202" s="8">
        <v>11</v>
      </c>
      <c r="I202" s="169" t="s">
        <v>659</v>
      </c>
      <c r="J202" s="168" t="str">
        <f t="shared" si="12"/>
        <v>女</v>
      </c>
      <c r="K202" s="168">
        <f ca="1" t="shared" si="11"/>
        <v>25</v>
      </c>
      <c r="L202" s="168" t="s">
        <v>660</v>
      </c>
      <c r="M202" s="167" t="s">
        <v>661</v>
      </c>
      <c r="N202" s="170" t="s">
        <v>662</v>
      </c>
      <c r="O202" s="29" t="s">
        <v>52</v>
      </c>
      <c r="P202" s="51" t="s">
        <v>629</v>
      </c>
      <c r="Q202" s="63" t="s">
        <v>630</v>
      </c>
    </row>
    <row r="203" s="149" customFormat="1" ht="23" hidden="1" customHeight="1" spans="1:17">
      <c r="A203" s="8">
        <v>201</v>
      </c>
      <c r="B203" s="63" t="s">
        <v>625</v>
      </c>
      <c r="C203" s="63" t="s">
        <v>44</v>
      </c>
      <c r="D203" s="60" t="s">
        <v>45</v>
      </c>
      <c r="E203" s="60">
        <v>200</v>
      </c>
      <c r="F203" s="60">
        <v>3600</v>
      </c>
      <c r="G203" s="60" t="s">
        <v>46</v>
      </c>
      <c r="H203" s="8">
        <v>12</v>
      </c>
      <c r="I203" s="169" t="s">
        <v>663</v>
      </c>
      <c r="J203" s="168" t="str">
        <f t="shared" si="12"/>
        <v>男</v>
      </c>
      <c r="K203" s="168">
        <f ca="1" t="shared" si="11"/>
        <v>49</v>
      </c>
      <c r="L203" s="168" t="s">
        <v>664</v>
      </c>
      <c r="M203" s="167" t="s">
        <v>665</v>
      </c>
      <c r="N203" s="170" t="s">
        <v>666</v>
      </c>
      <c r="O203" s="29" t="s">
        <v>52</v>
      </c>
      <c r="P203" s="51" t="s">
        <v>629</v>
      </c>
      <c r="Q203" s="63" t="s">
        <v>630</v>
      </c>
    </row>
    <row r="204" s="149" customFormat="1" ht="23" hidden="1" customHeight="1" spans="1:17">
      <c r="A204" s="8">
        <v>202</v>
      </c>
      <c r="B204" s="63" t="s">
        <v>625</v>
      </c>
      <c r="C204" s="63" t="s">
        <v>44</v>
      </c>
      <c r="D204" s="60" t="s">
        <v>45</v>
      </c>
      <c r="E204" s="60">
        <v>200</v>
      </c>
      <c r="F204" s="60">
        <v>3600</v>
      </c>
      <c r="G204" s="60" t="s">
        <v>46</v>
      </c>
      <c r="H204" s="8">
        <v>13</v>
      </c>
      <c r="I204" s="169" t="s">
        <v>667</v>
      </c>
      <c r="J204" s="168" t="str">
        <f t="shared" si="12"/>
        <v>女</v>
      </c>
      <c r="K204" s="168">
        <f ca="1" t="shared" si="11"/>
        <v>37</v>
      </c>
      <c r="L204" s="168" t="s">
        <v>668</v>
      </c>
      <c r="M204" s="167" t="s">
        <v>669</v>
      </c>
      <c r="N204" s="170" t="s">
        <v>670</v>
      </c>
      <c r="O204" s="29" t="s">
        <v>52</v>
      </c>
      <c r="P204" s="51" t="s">
        <v>629</v>
      </c>
      <c r="Q204" s="63" t="s">
        <v>630</v>
      </c>
    </row>
    <row r="205" s="150" customFormat="1" ht="23" hidden="1" customHeight="1" spans="1:17">
      <c r="A205" s="8">
        <v>203</v>
      </c>
      <c r="B205" s="62" t="s">
        <v>625</v>
      </c>
      <c r="C205" s="62" t="s">
        <v>44</v>
      </c>
      <c r="D205" s="8" t="s">
        <v>45</v>
      </c>
      <c r="E205" s="8">
        <v>200</v>
      </c>
      <c r="F205" s="8">
        <v>3600</v>
      </c>
      <c r="G205" s="8">
        <v>1000</v>
      </c>
      <c r="H205" s="8">
        <v>14</v>
      </c>
      <c r="I205" s="168" t="s">
        <v>671</v>
      </c>
      <c r="J205" s="168" t="str">
        <f t="shared" si="12"/>
        <v>女</v>
      </c>
      <c r="K205" s="168">
        <f ca="1" t="shared" si="11"/>
        <v>45</v>
      </c>
      <c r="L205" s="168" t="s">
        <v>672</v>
      </c>
      <c r="M205" s="167" t="s">
        <v>336</v>
      </c>
      <c r="N205" s="170" t="s">
        <v>673</v>
      </c>
      <c r="O205" s="167" t="s">
        <v>83</v>
      </c>
      <c r="P205" s="51" t="s">
        <v>629</v>
      </c>
      <c r="Q205" s="62" t="s">
        <v>630</v>
      </c>
    </row>
    <row r="206" s="149" customFormat="1" ht="23" hidden="1" customHeight="1" spans="1:17">
      <c r="A206" s="8">
        <v>204</v>
      </c>
      <c r="B206" s="63" t="s">
        <v>625</v>
      </c>
      <c r="C206" s="63" t="s">
        <v>44</v>
      </c>
      <c r="D206" s="60" t="s">
        <v>45</v>
      </c>
      <c r="E206" s="60">
        <v>200</v>
      </c>
      <c r="F206" s="60">
        <v>3600</v>
      </c>
      <c r="G206" s="60" t="s">
        <v>46</v>
      </c>
      <c r="H206" s="8">
        <v>15</v>
      </c>
      <c r="I206" s="169" t="s">
        <v>674</v>
      </c>
      <c r="J206" s="168" t="str">
        <f t="shared" si="12"/>
        <v>女</v>
      </c>
      <c r="K206" s="168">
        <f ca="1" t="shared" si="11"/>
        <v>41</v>
      </c>
      <c r="L206" s="168" t="s">
        <v>675</v>
      </c>
      <c r="M206" s="167" t="s">
        <v>665</v>
      </c>
      <c r="N206" s="170" t="s">
        <v>676</v>
      </c>
      <c r="O206" s="29" t="s">
        <v>52</v>
      </c>
      <c r="P206" s="51" t="s">
        <v>629</v>
      </c>
      <c r="Q206" s="63" t="s">
        <v>630</v>
      </c>
    </row>
    <row r="207" s="149" customFormat="1" ht="23" hidden="1" customHeight="1" spans="1:17">
      <c r="A207" s="8">
        <v>205</v>
      </c>
      <c r="B207" s="63" t="s">
        <v>625</v>
      </c>
      <c r="C207" s="63" t="s">
        <v>44</v>
      </c>
      <c r="D207" s="60" t="s">
        <v>45</v>
      </c>
      <c r="E207" s="60">
        <v>200</v>
      </c>
      <c r="F207" s="60">
        <v>3600</v>
      </c>
      <c r="G207" s="60" t="s">
        <v>46</v>
      </c>
      <c r="H207" s="8">
        <v>16</v>
      </c>
      <c r="I207" s="169" t="s">
        <v>677</v>
      </c>
      <c r="J207" s="168" t="str">
        <f t="shared" si="12"/>
        <v>女</v>
      </c>
      <c r="K207" s="168">
        <f ca="1" t="shared" si="11"/>
        <v>47</v>
      </c>
      <c r="L207" s="168" t="s">
        <v>678</v>
      </c>
      <c r="M207" s="167" t="s">
        <v>679</v>
      </c>
      <c r="N207" s="170" t="s">
        <v>680</v>
      </c>
      <c r="O207" s="29" t="s">
        <v>52</v>
      </c>
      <c r="P207" s="51" t="s">
        <v>629</v>
      </c>
      <c r="Q207" s="63" t="s">
        <v>630</v>
      </c>
    </row>
    <row r="208" s="150" customFormat="1" ht="23" hidden="1" customHeight="1" spans="1:17">
      <c r="A208" s="8">
        <v>206</v>
      </c>
      <c r="B208" s="62" t="s">
        <v>625</v>
      </c>
      <c r="C208" s="62" t="s">
        <v>44</v>
      </c>
      <c r="D208" s="8" t="s">
        <v>45</v>
      </c>
      <c r="E208" s="8">
        <v>200</v>
      </c>
      <c r="F208" s="8">
        <v>3600</v>
      </c>
      <c r="G208" s="8">
        <v>1000</v>
      </c>
      <c r="H208" s="8">
        <v>17</v>
      </c>
      <c r="I208" s="168" t="s">
        <v>681</v>
      </c>
      <c r="J208" s="168" t="str">
        <f t="shared" si="12"/>
        <v>女</v>
      </c>
      <c r="K208" s="168">
        <f ca="1" t="shared" si="11"/>
        <v>50</v>
      </c>
      <c r="L208" s="168" t="s">
        <v>682</v>
      </c>
      <c r="M208" s="167" t="s">
        <v>683</v>
      </c>
      <c r="N208" s="170" t="s">
        <v>684</v>
      </c>
      <c r="O208" s="167" t="s">
        <v>83</v>
      </c>
      <c r="P208" s="51" t="s">
        <v>629</v>
      </c>
      <c r="Q208" s="62" t="s">
        <v>630</v>
      </c>
    </row>
    <row r="209" s="149" customFormat="1" ht="23" hidden="1" customHeight="1" spans="1:17">
      <c r="A209" s="8">
        <v>207</v>
      </c>
      <c r="B209" s="63" t="s">
        <v>625</v>
      </c>
      <c r="C209" s="63" t="s">
        <v>44</v>
      </c>
      <c r="D209" s="60" t="s">
        <v>45</v>
      </c>
      <c r="E209" s="60">
        <v>200</v>
      </c>
      <c r="F209" s="60">
        <v>3600</v>
      </c>
      <c r="G209" s="60" t="s">
        <v>46</v>
      </c>
      <c r="H209" s="8">
        <v>18</v>
      </c>
      <c r="I209" s="169" t="s">
        <v>685</v>
      </c>
      <c r="J209" s="168" t="str">
        <f t="shared" si="12"/>
        <v>女</v>
      </c>
      <c r="K209" s="168">
        <f ca="1" t="shared" si="11"/>
        <v>35</v>
      </c>
      <c r="L209" s="168" t="s">
        <v>686</v>
      </c>
      <c r="M209" s="167" t="s">
        <v>687</v>
      </c>
      <c r="N209" s="170" t="s">
        <v>688</v>
      </c>
      <c r="O209" s="29" t="s">
        <v>52</v>
      </c>
      <c r="P209" s="51" t="s">
        <v>629</v>
      </c>
      <c r="Q209" s="63" t="s">
        <v>630</v>
      </c>
    </row>
    <row r="210" s="150" customFormat="1" ht="23" hidden="1" customHeight="1" spans="1:17">
      <c r="A210" s="8">
        <v>208</v>
      </c>
      <c r="B210" s="62" t="s">
        <v>625</v>
      </c>
      <c r="C210" s="62" t="s">
        <v>44</v>
      </c>
      <c r="D210" s="8" t="s">
        <v>45</v>
      </c>
      <c r="E210" s="8">
        <v>200</v>
      </c>
      <c r="F210" s="8">
        <v>3600</v>
      </c>
      <c r="G210" s="8">
        <v>950</v>
      </c>
      <c r="H210" s="8">
        <v>19</v>
      </c>
      <c r="I210" s="168" t="s">
        <v>689</v>
      </c>
      <c r="J210" s="168" t="str">
        <f t="shared" si="12"/>
        <v>男</v>
      </c>
      <c r="K210" s="168">
        <f ca="1" t="shared" si="11"/>
        <v>56</v>
      </c>
      <c r="L210" s="168" t="s">
        <v>690</v>
      </c>
      <c r="M210" s="167" t="s">
        <v>313</v>
      </c>
      <c r="N210" s="170" t="s">
        <v>691</v>
      </c>
      <c r="O210" s="167" t="s">
        <v>83</v>
      </c>
      <c r="P210" s="51" t="s">
        <v>629</v>
      </c>
      <c r="Q210" s="62" t="s">
        <v>630</v>
      </c>
    </row>
    <row r="211" s="150" customFormat="1" ht="23" hidden="1" customHeight="1" spans="1:17">
      <c r="A211" s="8">
        <v>209</v>
      </c>
      <c r="B211" s="62" t="s">
        <v>625</v>
      </c>
      <c r="C211" s="62" t="s">
        <v>44</v>
      </c>
      <c r="D211" s="8" t="s">
        <v>45</v>
      </c>
      <c r="E211" s="8">
        <v>200</v>
      </c>
      <c r="F211" s="8">
        <v>3600</v>
      </c>
      <c r="G211" s="8">
        <v>950</v>
      </c>
      <c r="H211" s="8">
        <v>20</v>
      </c>
      <c r="I211" s="168" t="s">
        <v>692</v>
      </c>
      <c r="J211" s="168" t="str">
        <f t="shared" si="12"/>
        <v>男</v>
      </c>
      <c r="K211" s="168">
        <f ca="1" t="shared" si="11"/>
        <v>31</v>
      </c>
      <c r="L211" s="168" t="s">
        <v>693</v>
      </c>
      <c r="M211" s="167" t="s">
        <v>694</v>
      </c>
      <c r="N211" s="170">
        <v>18191637020</v>
      </c>
      <c r="O211" s="167" t="s">
        <v>83</v>
      </c>
      <c r="P211" s="51" t="s">
        <v>629</v>
      </c>
      <c r="Q211" s="62" t="s">
        <v>630</v>
      </c>
    </row>
    <row r="212" s="150" customFormat="1" ht="23" hidden="1" customHeight="1" spans="1:17">
      <c r="A212" s="8">
        <v>210</v>
      </c>
      <c r="B212" s="62" t="s">
        <v>625</v>
      </c>
      <c r="C212" s="62" t="s">
        <v>44</v>
      </c>
      <c r="D212" s="8" t="s">
        <v>45</v>
      </c>
      <c r="E212" s="8">
        <v>200</v>
      </c>
      <c r="F212" s="8">
        <v>3600</v>
      </c>
      <c r="G212" s="8">
        <v>1000</v>
      </c>
      <c r="H212" s="8">
        <v>21</v>
      </c>
      <c r="I212" s="168" t="s">
        <v>695</v>
      </c>
      <c r="J212" s="168" t="str">
        <f t="shared" si="12"/>
        <v>女</v>
      </c>
      <c r="K212" s="168">
        <f ca="1" t="shared" si="11"/>
        <v>31</v>
      </c>
      <c r="L212" s="168" t="s">
        <v>696</v>
      </c>
      <c r="M212" s="167" t="s">
        <v>331</v>
      </c>
      <c r="N212" s="170" t="s">
        <v>697</v>
      </c>
      <c r="O212" s="167" t="s">
        <v>83</v>
      </c>
      <c r="P212" s="51" t="s">
        <v>629</v>
      </c>
      <c r="Q212" s="62" t="s">
        <v>630</v>
      </c>
    </row>
    <row r="213" s="150" customFormat="1" ht="23" hidden="1" customHeight="1" spans="1:17">
      <c r="A213" s="8">
        <v>211</v>
      </c>
      <c r="B213" s="62" t="s">
        <v>625</v>
      </c>
      <c r="C213" s="62" t="s">
        <v>44</v>
      </c>
      <c r="D213" s="8" t="s">
        <v>45</v>
      </c>
      <c r="E213" s="8">
        <v>200</v>
      </c>
      <c r="F213" s="8">
        <v>3600</v>
      </c>
      <c r="G213" s="8">
        <v>950</v>
      </c>
      <c r="H213" s="8">
        <v>22</v>
      </c>
      <c r="I213" s="168" t="s">
        <v>698</v>
      </c>
      <c r="J213" s="168" t="str">
        <f t="shared" si="12"/>
        <v>男</v>
      </c>
      <c r="K213" s="168">
        <f ca="1" t="shared" si="11"/>
        <v>28</v>
      </c>
      <c r="L213" s="168" t="s">
        <v>699</v>
      </c>
      <c r="M213" s="167" t="s">
        <v>328</v>
      </c>
      <c r="N213" s="170" t="s">
        <v>700</v>
      </c>
      <c r="O213" s="167" t="s">
        <v>83</v>
      </c>
      <c r="P213" s="51" t="s">
        <v>629</v>
      </c>
      <c r="Q213" s="62" t="s">
        <v>630</v>
      </c>
    </row>
    <row r="214" s="149" customFormat="1" ht="23" hidden="1" customHeight="1" spans="1:17">
      <c r="A214" s="8">
        <v>212</v>
      </c>
      <c r="B214" s="63" t="s">
        <v>625</v>
      </c>
      <c r="C214" s="63" t="s">
        <v>44</v>
      </c>
      <c r="D214" s="60" t="s">
        <v>45</v>
      </c>
      <c r="E214" s="60">
        <v>200</v>
      </c>
      <c r="F214" s="60">
        <v>3600</v>
      </c>
      <c r="G214" s="60" t="s">
        <v>46</v>
      </c>
      <c r="H214" s="8">
        <v>23</v>
      </c>
      <c r="I214" s="169" t="s">
        <v>701</v>
      </c>
      <c r="J214" s="168" t="str">
        <f t="shared" si="12"/>
        <v>女</v>
      </c>
      <c r="K214" s="168">
        <f ca="1" t="shared" si="11"/>
        <v>39</v>
      </c>
      <c r="L214" s="168" t="s">
        <v>702</v>
      </c>
      <c r="M214" s="167" t="s">
        <v>328</v>
      </c>
      <c r="N214" s="170" t="s">
        <v>703</v>
      </c>
      <c r="O214" s="29" t="s">
        <v>52</v>
      </c>
      <c r="P214" s="51" t="s">
        <v>629</v>
      </c>
      <c r="Q214" s="63" t="s">
        <v>630</v>
      </c>
    </row>
    <row r="215" s="149" customFormat="1" ht="23" hidden="1" customHeight="1" spans="1:17">
      <c r="A215" s="8">
        <v>213</v>
      </c>
      <c r="B215" s="63" t="s">
        <v>625</v>
      </c>
      <c r="C215" s="63" t="s">
        <v>44</v>
      </c>
      <c r="D215" s="60" t="s">
        <v>45</v>
      </c>
      <c r="E215" s="60">
        <v>200</v>
      </c>
      <c r="F215" s="60">
        <v>3600</v>
      </c>
      <c r="G215" s="60" t="s">
        <v>46</v>
      </c>
      <c r="H215" s="8">
        <v>24</v>
      </c>
      <c r="I215" s="169" t="s">
        <v>704</v>
      </c>
      <c r="J215" s="168" t="str">
        <f t="shared" si="12"/>
        <v>女</v>
      </c>
      <c r="K215" s="168">
        <f ca="1" t="shared" si="11"/>
        <v>43</v>
      </c>
      <c r="L215" s="168" t="s">
        <v>705</v>
      </c>
      <c r="M215" s="167" t="s">
        <v>706</v>
      </c>
      <c r="N215" s="170" t="s">
        <v>707</v>
      </c>
      <c r="O215" s="29" t="s">
        <v>52</v>
      </c>
      <c r="P215" s="51" t="s">
        <v>629</v>
      </c>
      <c r="Q215" s="63" t="s">
        <v>630</v>
      </c>
    </row>
    <row r="216" s="150" customFormat="1" ht="23" hidden="1" customHeight="1" spans="1:17">
      <c r="A216" s="8">
        <v>214</v>
      </c>
      <c r="B216" s="62" t="s">
        <v>625</v>
      </c>
      <c r="C216" s="62" t="s">
        <v>44</v>
      </c>
      <c r="D216" s="8" t="s">
        <v>45</v>
      </c>
      <c r="E216" s="8">
        <v>200</v>
      </c>
      <c r="F216" s="8">
        <v>3600</v>
      </c>
      <c r="G216" s="8">
        <v>1000</v>
      </c>
      <c r="H216" s="8">
        <v>25</v>
      </c>
      <c r="I216" s="168" t="s">
        <v>708</v>
      </c>
      <c r="J216" s="168" t="str">
        <f t="shared" si="12"/>
        <v>男</v>
      </c>
      <c r="K216" s="168">
        <f ca="1" t="shared" si="11"/>
        <v>44</v>
      </c>
      <c r="L216" s="168" t="s">
        <v>709</v>
      </c>
      <c r="M216" s="167" t="s">
        <v>328</v>
      </c>
      <c r="N216" s="170" t="s">
        <v>710</v>
      </c>
      <c r="O216" s="167" t="s">
        <v>431</v>
      </c>
      <c r="P216" s="51" t="s">
        <v>629</v>
      </c>
      <c r="Q216" s="62" t="s">
        <v>630</v>
      </c>
    </row>
    <row r="217" s="149" customFormat="1" ht="23" hidden="1" customHeight="1" spans="1:17">
      <c r="A217" s="8">
        <v>215</v>
      </c>
      <c r="B217" s="63" t="s">
        <v>625</v>
      </c>
      <c r="C217" s="63" t="s">
        <v>44</v>
      </c>
      <c r="D217" s="60" t="s">
        <v>45</v>
      </c>
      <c r="E217" s="60">
        <v>200</v>
      </c>
      <c r="F217" s="60">
        <v>3600</v>
      </c>
      <c r="G217" s="60" t="s">
        <v>46</v>
      </c>
      <c r="H217" s="8">
        <v>26</v>
      </c>
      <c r="I217" s="169" t="s">
        <v>711</v>
      </c>
      <c r="J217" s="168" t="str">
        <f t="shared" si="12"/>
        <v>男</v>
      </c>
      <c r="K217" s="168">
        <f ca="1" t="shared" si="11"/>
        <v>41</v>
      </c>
      <c r="L217" s="168" t="s">
        <v>712</v>
      </c>
      <c r="M217" s="167" t="s">
        <v>665</v>
      </c>
      <c r="N217" s="170" t="s">
        <v>713</v>
      </c>
      <c r="O217" s="29" t="s">
        <v>52</v>
      </c>
      <c r="P217" s="51" t="s">
        <v>629</v>
      </c>
      <c r="Q217" s="63" t="s">
        <v>630</v>
      </c>
    </row>
    <row r="218" s="149" customFormat="1" ht="23" hidden="1" customHeight="1" spans="1:17">
      <c r="A218" s="8">
        <v>216</v>
      </c>
      <c r="B218" s="63" t="s">
        <v>625</v>
      </c>
      <c r="C218" s="63" t="s">
        <v>44</v>
      </c>
      <c r="D218" s="60" t="s">
        <v>45</v>
      </c>
      <c r="E218" s="60">
        <v>200</v>
      </c>
      <c r="F218" s="60">
        <v>3600</v>
      </c>
      <c r="G218" s="60" t="s">
        <v>46</v>
      </c>
      <c r="H218" s="8">
        <v>27</v>
      </c>
      <c r="I218" s="169" t="s">
        <v>714</v>
      </c>
      <c r="J218" s="168" t="str">
        <f t="shared" si="12"/>
        <v>女</v>
      </c>
      <c r="K218" s="168">
        <f ca="1" t="shared" si="11"/>
        <v>35</v>
      </c>
      <c r="L218" s="168" t="s">
        <v>715</v>
      </c>
      <c r="M218" s="167" t="s">
        <v>336</v>
      </c>
      <c r="N218" s="170" t="s">
        <v>716</v>
      </c>
      <c r="O218" s="29" t="s">
        <v>52</v>
      </c>
      <c r="P218" s="51" t="s">
        <v>629</v>
      </c>
      <c r="Q218" s="63" t="s">
        <v>630</v>
      </c>
    </row>
    <row r="219" s="149" customFormat="1" ht="23" hidden="1" customHeight="1" spans="1:17">
      <c r="A219" s="8">
        <v>217</v>
      </c>
      <c r="B219" s="63" t="s">
        <v>625</v>
      </c>
      <c r="C219" s="63" t="s">
        <v>44</v>
      </c>
      <c r="D219" s="60" t="s">
        <v>45</v>
      </c>
      <c r="E219" s="60">
        <v>200</v>
      </c>
      <c r="F219" s="60">
        <v>3600</v>
      </c>
      <c r="G219" s="60" t="s">
        <v>46</v>
      </c>
      <c r="H219" s="8">
        <v>28</v>
      </c>
      <c r="I219" s="169" t="s">
        <v>717</v>
      </c>
      <c r="J219" s="168" t="str">
        <f t="shared" si="12"/>
        <v>女</v>
      </c>
      <c r="K219" s="168">
        <f ca="1" t="shared" si="11"/>
        <v>45</v>
      </c>
      <c r="L219" s="168" t="s">
        <v>718</v>
      </c>
      <c r="M219" s="167" t="s">
        <v>719</v>
      </c>
      <c r="N219" s="170" t="s">
        <v>720</v>
      </c>
      <c r="O219" s="29" t="s">
        <v>52</v>
      </c>
      <c r="P219" s="51" t="s">
        <v>629</v>
      </c>
      <c r="Q219" s="63" t="s">
        <v>630</v>
      </c>
    </row>
    <row r="220" s="150" customFormat="1" ht="23" hidden="1" customHeight="1" spans="1:17">
      <c r="A220" s="8">
        <v>218</v>
      </c>
      <c r="B220" s="62" t="s">
        <v>625</v>
      </c>
      <c r="C220" s="62" t="s">
        <v>44</v>
      </c>
      <c r="D220" s="8" t="s">
        <v>45</v>
      </c>
      <c r="E220" s="8">
        <v>200</v>
      </c>
      <c r="F220" s="8">
        <v>3600</v>
      </c>
      <c r="G220" s="8">
        <v>1000</v>
      </c>
      <c r="H220" s="8">
        <v>29</v>
      </c>
      <c r="I220" s="168" t="s">
        <v>721</v>
      </c>
      <c r="J220" s="168" t="str">
        <f t="shared" si="12"/>
        <v>女</v>
      </c>
      <c r="K220" s="168">
        <f ca="1" t="shared" si="11"/>
        <v>38</v>
      </c>
      <c r="L220" s="168" t="s">
        <v>722</v>
      </c>
      <c r="M220" s="167" t="s">
        <v>371</v>
      </c>
      <c r="N220" s="170" t="s">
        <v>723</v>
      </c>
      <c r="O220" s="167" t="s">
        <v>83</v>
      </c>
      <c r="P220" s="51" t="s">
        <v>629</v>
      </c>
      <c r="Q220" s="62" t="s">
        <v>630</v>
      </c>
    </row>
    <row r="221" s="149" customFormat="1" ht="23" hidden="1" customHeight="1" spans="1:17">
      <c r="A221" s="8">
        <v>219</v>
      </c>
      <c r="B221" s="63" t="s">
        <v>625</v>
      </c>
      <c r="C221" s="63" t="s">
        <v>44</v>
      </c>
      <c r="D221" s="60" t="s">
        <v>45</v>
      </c>
      <c r="E221" s="60">
        <v>200</v>
      </c>
      <c r="F221" s="60">
        <v>3600</v>
      </c>
      <c r="G221" s="60" t="s">
        <v>46</v>
      </c>
      <c r="H221" s="8">
        <v>30</v>
      </c>
      <c r="I221" s="169" t="s">
        <v>724</v>
      </c>
      <c r="J221" s="168" t="str">
        <f t="shared" si="12"/>
        <v>女</v>
      </c>
      <c r="K221" s="168">
        <f ca="1" t="shared" si="11"/>
        <v>45</v>
      </c>
      <c r="L221" s="168" t="s">
        <v>725</v>
      </c>
      <c r="M221" s="167" t="s">
        <v>665</v>
      </c>
      <c r="N221" s="170" t="s">
        <v>726</v>
      </c>
      <c r="O221" s="29" t="s">
        <v>52</v>
      </c>
      <c r="P221" s="51" t="s">
        <v>629</v>
      </c>
      <c r="Q221" s="63" t="s">
        <v>630</v>
      </c>
    </row>
    <row r="222" s="150" customFormat="1" ht="23" hidden="1" customHeight="1" spans="1:17">
      <c r="A222" s="8">
        <v>220</v>
      </c>
      <c r="B222" s="62" t="s">
        <v>625</v>
      </c>
      <c r="C222" s="62" t="s">
        <v>44</v>
      </c>
      <c r="D222" s="8" t="s">
        <v>45</v>
      </c>
      <c r="E222" s="8">
        <v>200</v>
      </c>
      <c r="F222" s="8">
        <v>3600</v>
      </c>
      <c r="G222" s="8">
        <v>1000</v>
      </c>
      <c r="H222" s="8">
        <v>31</v>
      </c>
      <c r="I222" s="168" t="s">
        <v>727</v>
      </c>
      <c r="J222" s="168" t="str">
        <f t="shared" si="12"/>
        <v>女</v>
      </c>
      <c r="K222" s="168">
        <f ca="1" t="shared" si="11"/>
        <v>50</v>
      </c>
      <c r="L222" s="168" t="s">
        <v>728</v>
      </c>
      <c r="M222" s="167" t="s">
        <v>266</v>
      </c>
      <c r="N222" s="170" t="s">
        <v>729</v>
      </c>
      <c r="O222" s="167" t="s">
        <v>83</v>
      </c>
      <c r="P222" s="51" t="s">
        <v>629</v>
      </c>
      <c r="Q222" s="62" t="s">
        <v>630</v>
      </c>
    </row>
    <row r="223" s="57" customFormat="1" ht="25" hidden="1" customHeight="1" spans="1:17">
      <c r="A223" s="8">
        <v>221</v>
      </c>
      <c r="B223" s="63" t="s">
        <v>730</v>
      </c>
      <c r="C223" s="63" t="s">
        <v>731</v>
      </c>
      <c r="D223" s="61" t="s">
        <v>452</v>
      </c>
      <c r="E223" s="8">
        <v>140</v>
      </c>
      <c r="F223" s="8">
        <v>3150</v>
      </c>
      <c r="G223" s="60" t="s">
        <v>46</v>
      </c>
      <c r="H223" s="107">
        <v>1</v>
      </c>
      <c r="I223" s="113" t="s">
        <v>732</v>
      </c>
      <c r="J223" s="113" t="s">
        <v>60</v>
      </c>
      <c r="K223" s="113">
        <f ca="1" t="shared" si="11"/>
        <v>53</v>
      </c>
      <c r="L223" s="182" t="s">
        <v>733</v>
      </c>
      <c r="M223" s="183" t="s">
        <v>734</v>
      </c>
      <c r="N223" s="114">
        <v>13891692176</v>
      </c>
      <c r="O223" s="29" t="s">
        <v>52</v>
      </c>
      <c r="P223" s="113" t="s">
        <v>735</v>
      </c>
      <c r="Q223" s="63" t="s">
        <v>736</v>
      </c>
    </row>
    <row r="224" s="57" customFormat="1" ht="25" hidden="1" customHeight="1" spans="1:17">
      <c r="A224" s="8">
        <v>222</v>
      </c>
      <c r="B224" s="63" t="s">
        <v>730</v>
      </c>
      <c r="C224" s="63" t="s">
        <v>731</v>
      </c>
      <c r="D224" s="61" t="s">
        <v>452</v>
      </c>
      <c r="E224" s="8">
        <v>140</v>
      </c>
      <c r="F224" s="8">
        <v>3150</v>
      </c>
      <c r="G224" s="60" t="s">
        <v>46</v>
      </c>
      <c r="H224" s="107">
        <v>2</v>
      </c>
      <c r="I224" s="113" t="s">
        <v>737</v>
      </c>
      <c r="J224" s="113" t="s">
        <v>60</v>
      </c>
      <c r="K224" s="113">
        <f ca="1" t="shared" si="11"/>
        <v>23</v>
      </c>
      <c r="L224" s="182" t="s">
        <v>738</v>
      </c>
      <c r="M224" s="183" t="s">
        <v>739</v>
      </c>
      <c r="N224" s="114">
        <v>17391266239</v>
      </c>
      <c r="O224" s="29" t="s">
        <v>52</v>
      </c>
      <c r="P224" s="113" t="s">
        <v>735</v>
      </c>
      <c r="Q224" s="63" t="s">
        <v>736</v>
      </c>
    </row>
    <row r="225" s="57" customFormat="1" ht="25" hidden="1" customHeight="1" spans="1:17">
      <c r="A225" s="8">
        <v>223</v>
      </c>
      <c r="B225" s="63" t="s">
        <v>730</v>
      </c>
      <c r="C225" s="63" t="s">
        <v>731</v>
      </c>
      <c r="D225" s="61" t="s">
        <v>452</v>
      </c>
      <c r="E225" s="8">
        <v>140</v>
      </c>
      <c r="F225" s="8">
        <v>3150</v>
      </c>
      <c r="G225" s="60" t="s">
        <v>46</v>
      </c>
      <c r="H225" s="107">
        <v>3</v>
      </c>
      <c r="I225" s="113" t="s">
        <v>740</v>
      </c>
      <c r="J225" s="113" t="s">
        <v>60</v>
      </c>
      <c r="K225" s="113">
        <f ca="1" t="shared" si="11"/>
        <v>46</v>
      </c>
      <c r="L225" s="182" t="s">
        <v>741</v>
      </c>
      <c r="M225" s="183" t="s">
        <v>742</v>
      </c>
      <c r="N225" s="114">
        <v>13891611682</v>
      </c>
      <c r="O225" s="29" t="s">
        <v>52</v>
      </c>
      <c r="P225" s="113" t="s">
        <v>735</v>
      </c>
      <c r="Q225" s="63" t="s">
        <v>736</v>
      </c>
    </row>
    <row r="226" s="57" customFormat="1" ht="25" hidden="1" customHeight="1" spans="1:17">
      <c r="A226" s="8">
        <v>224</v>
      </c>
      <c r="B226" s="63" t="s">
        <v>730</v>
      </c>
      <c r="C226" s="63" t="s">
        <v>731</v>
      </c>
      <c r="D226" s="61" t="s">
        <v>452</v>
      </c>
      <c r="E226" s="8">
        <v>140</v>
      </c>
      <c r="F226" s="8">
        <v>3150</v>
      </c>
      <c r="G226" s="60" t="s">
        <v>46</v>
      </c>
      <c r="H226" s="107">
        <v>4</v>
      </c>
      <c r="I226" s="113" t="s">
        <v>743</v>
      </c>
      <c r="J226" s="113" t="s">
        <v>60</v>
      </c>
      <c r="K226" s="113">
        <f ca="1" t="shared" si="11"/>
        <v>56</v>
      </c>
      <c r="L226" s="182" t="s">
        <v>744</v>
      </c>
      <c r="M226" s="183" t="s">
        <v>745</v>
      </c>
      <c r="N226" s="114">
        <v>13669169550</v>
      </c>
      <c r="O226" s="29" t="s">
        <v>52</v>
      </c>
      <c r="P226" s="113" t="s">
        <v>735</v>
      </c>
      <c r="Q226" s="63" t="s">
        <v>736</v>
      </c>
    </row>
    <row r="227" s="1" customFormat="1" ht="25" hidden="1" customHeight="1" spans="1:17">
      <c r="A227" s="8">
        <v>225</v>
      </c>
      <c r="B227" s="63" t="s">
        <v>730</v>
      </c>
      <c r="C227" s="63" t="s">
        <v>731</v>
      </c>
      <c r="D227" s="61" t="s">
        <v>452</v>
      </c>
      <c r="E227" s="8">
        <v>140</v>
      </c>
      <c r="F227" s="8">
        <v>3150</v>
      </c>
      <c r="G227" s="60" t="s">
        <v>46</v>
      </c>
      <c r="H227" s="107">
        <v>5</v>
      </c>
      <c r="I227" s="113" t="s">
        <v>746</v>
      </c>
      <c r="J227" s="113" t="s">
        <v>60</v>
      </c>
      <c r="K227" s="113">
        <f ca="1" t="shared" si="11"/>
        <v>35</v>
      </c>
      <c r="L227" s="243" t="s">
        <v>747</v>
      </c>
      <c r="M227" s="183" t="s">
        <v>748</v>
      </c>
      <c r="N227" s="114">
        <v>13162796958</v>
      </c>
      <c r="O227" s="29" t="s">
        <v>52</v>
      </c>
      <c r="P227" s="113" t="s">
        <v>735</v>
      </c>
      <c r="Q227" s="63" t="s">
        <v>736</v>
      </c>
    </row>
    <row r="228" s="57" customFormat="1" ht="25" hidden="1" customHeight="1" spans="1:17">
      <c r="A228" s="8">
        <v>226</v>
      </c>
      <c r="B228" s="63" t="s">
        <v>730</v>
      </c>
      <c r="C228" s="63" t="s">
        <v>731</v>
      </c>
      <c r="D228" s="61" t="s">
        <v>452</v>
      </c>
      <c r="E228" s="8">
        <v>140</v>
      </c>
      <c r="F228" s="8">
        <v>3150</v>
      </c>
      <c r="G228" s="60" t="s">
        <v>46</v>
      </c>
      <c r="H228" s="107">
        <v>6</v>
      </c>
      <c r="I228" s="113" t="s">
        <v>749</v>
      </c>
      <c r="J228" s="113" t="s">
        <v>60</v>
      </c>
      <c r="K228" s="113">
        <f ca="1" t="shared" si="11"/>
        <v>37</v>
      </c>
      <c r="L228" s="243" t="s">
        <v>750</v>
      </c>
      <c r="M228" s="183" t="s">
        <v>751</v>
      </c>
      <c r="N228" s="114">
        <v>19992627088</v>
      </c>
      <c r="O228" s="29" t="s">
        <v>52</v>
      </c>
      <c r="P228" s="113" t="s">
        <v>735</v>
      </c>
      <c r="Q228" s="63" t="s">
        <v>736</v>
      </c>
    </row>
    <row r="229" s="57" customFormat="1" ht="25" hidden="1" customHeight="1" spans="1:17">
      <c r="A229" s="8">
        <v>227</v>
      </c>
      <c r="B229" s="63" t="s">
        <v>730</v>
      </c>
      <c r="C229" s="63" t="s">
        <v>731</v>
      </c>
      <c r="D229" s="61" t="s">
        <v>452</v>
      </c>
      <c r="E229" s="8">
        <v>140</v>
      </c>
      <c r="F229" s="8">
        <v>3150</v>
      </c>
      <c r="G229" s="60" t="s">
        <v>46</v>
      </c>
      <c r="H229" s="107">
        <v>7</v>
      </c>
      <c r="I229" s="113" t="s">
        <v>752</v>
      </c>
      <c r="J229" s="113" t="s">
        <v>60</v>
      </c>
      <c r="K229" s="113">
        <f ca="1" t="shared" si="11"/>
        <v>42</v>
      </c>
      <c r="L229" s="243" t="s">
        <v>753</v>
      </c>
      <c r="M229" s="183" t="s">
        <v>748</v>
      </c>
      <c r="N229" s="114">
        <v>17392353177</v>
      </c>
      <c r="O229" s="29" t="s">
        <v>52</v>
      </c>
      <c r="P229" s="113" t="s">
        <v>735</v>
      </c>
      <c r="Q229" s="63" t="s">
        <v>736</v>
      </c>
    </row>
    <row r="230" ht="24" hidden="1" spans="1:17">
      <c r="A230" s="8">
        <v>228</v>
      </c>
      <c r="B230" s="63" t="s">
        <v>730</v>
      </c>
      <c r="C230" s="63" t="s">
        <v>731</v>
      </c>
      <c r="D230" s="61" t="s">
        <v>452</v>
      </c>
      <c r="E230" s="8">
        <v>140</v>
      </c>
      <c r="F230" s="8">
        <v>3150</v>
      </c>
      <c r="G230" s="60" t="s">
        <v>46</v>
      </c>
      <c r="H230" s="107">
        <v>8</v>
      </c>
      <c r="I230" s="113" t="s">
        <v>754</v>
      </c>
      <c r="J230" s="113" t="s">
        <v>60</v>
      </c>
      <c r="K230" s="113">
        <f ca="1" t="shared" si="11"/>
        <v>42</v>
      </c>
      <c r="L230" s="182" t="s">
        <v>755</v>
      </c>
      <c r="M230" s="183" t="s">
        <v>756</v>
      </c>
      <c r="N230" s="114">
        <v>18891622955</v>
      </c>
      <c r="O230" s="29" t="s">
        <v>52</v>
      </c>
      <c r="P230" s="113" t="s">
        <v>735</v>
      </c>
      <c r="Q230" s="63" t="s">
        <v>736</v>
      </c>
    </row>
    <row r="231" ht="24" hidden="1" spans="1:17">
      <c r="A231" s="8">
        <v>229</v>
      </c>
      <c r="B231" s="63" t="s">
        <v>730</v>
      </c>
      <c r="C231" s="63" t="s">
        <v>731</v>
      </c>
      <c r="D231" s="61" t="s">
        <v>452</v>
      </c>
      <c r="E231" s="8">
        <v>140</v>
      </c>
      <c r="F231" s="8">
        <v>3150</v>
      </c>
      <c r="G231" s="60" t="s">
        <v>46</v>
      </c>
      <c r="H231" s="107">
        <v>9</v>
      </c>
      <c r="I231" s="113" t="s">
        <v>757</v>
      </c>
      <c r="J231" s="113" t="s">
        <v>60</v>
      </c>
      <c r="K231" s="113">
        <f ca="1" t="shared" si="11"/>
        <v>46</v>
      </c>
      <c r="L231" s="243" t="s">
        <v>758</v>
      </c>
      <c r="M231" s="183" t="s">
        <v>759</v>
      </c>
      <c r="N231" s="114">
        <v>15189810315</v>
      </c>
      <c r="O231" s="29" t="s">
        <v>52</v>
      </c>
      <c r="P231" s="113" t="s">
        <v>735</v>
      </c>
      <c r="Q231" s="63" t="s">
        <v>736</v>
      </c>
    </row>
    <row r="232" ht="24" hidden="1" spans="1:17">
      <c r="A232" s="8">
        <v>230</v>
      </c>
      <c r="B232" s="63" t="s">
        <v>730</v>
      </c>
      <c r="C232" s="63" t="s">
        <v>731</v>
      </c>
      <c r="D232" s="61" t="s">
        <v>452</v>
      </c>
      <c r="E232" s="8">
        <v>140</v>
      </c>
      <c r="F232" s="8">
        <v>3150</v>
      </c>
      <c r="G232" s="60" t="s">
        <v>46</v>
      </c>
      <c r="H232" s="107">
        <v>10</v>
      </c>
      <c r="I232" s="113" t="s">
        <v>760</v>
      </c>
      <c r="J232" s="113" t="s">
        <v>60</v>
      </c>
      <c r="K232" s="113">
        <f ca="1" t="shared" si="11"/>
        <v>47</v>
      </c>
      <c r="L232" s="182" t="s">
        <v>761</v>
      </c>
      <c r="M232" s="183" t="s">
        <v>756</v>
      </c>
      <c r="N232" s="114">
        <v>13891641889</v>
      </c>
      <c r="O232" s="29" t="s">
        <v>52</v>
      </c>
      <c r="P232" s="113" t="s">
        <v>735</v>
      </c>
      <c r="Q232" s="63" t="s">
        <v>736</v>
      </c>
    </row>
    <row r="233" ht="24" hidden="1" spans="1:17">
      <c r="A233" s="8">
        <v>231</v>
      </c>
      <c r="B233" s="63" t="s">
        <v>730</v>
      </c>
      <c r="C233" s="63" t="s">
        <v>731</v>
      </c>
      <c r="D233" s="61" t="s">
        <v>452</v>
      </c>
      <c r="E233" s="8">
        <v>140</v>
      </c>
      <c r="F233" s="8">
        <v>3150</v>
      </c>
      <c r="G233" s="60" t="s">
        <v>46</v>
      </c>
      <c r="H233" s="107">
        <v>11</v>
      </c>
      <c r="I233" s="113" t="s">
        <v>762</v>
      </c>
      <c r="J233" s="113" t="s">
        <v>60</v>
      </c>
      <c r="K233" s="113">
        <f ca="1" t="shared" si="11"/>
        <v>46</v>
      </c>
      <c r="L233" s="243" t="s">
        <v>763</v>
      </c>
      <c r="M233" s="183" t="s">
        <v>756</v>
      </c>
      <c r="N233" s="114">
        <v>18220781099</v>
      </c>
      <c r="O233" s="29" t="s">
        <v>52</v>
      </c>
      <c r="P233" s="113" t="s">
        <v>735</v>
      </c>
      <c r="Q233" s="63" t="s">
        <v>736</v>
      </c>
    </row>
    <row r="234" ht="24" hidden="1" spans="1:17">
      <c r="A234" s="8">
        <v>232</v>
      </c>
      <c r="B234" s="63" t="s">
        <v>730</v>
      </c>
      <c r="C234" s="63" t="s">
        <v>731</v>
      </c>
      <c r="D234" s="61" t="s">
        <v>452</v>
      </c>
      <c r="E234" s="8">
        <v>140</v>
      </c>
      <c r="F234" s="8">
        <v>3150</v>
      </c>
      <c r="G234" s="60" t="s">
        <v>46</v>
      </c>
      <c r="H234" s="107">
        <v>12</v>
      </c>
      <c r="I234" s="113" t="s">
        <v>764</v>
      </c>
      <c r="J234" s="113" t="s">
        <v>60</v>
      </c>
      <c r="K234" s="113">
        <f ca="1" t="shared" si="11"/>
        <v>37</v>
      </c>
      <c r="L234" s="182" t="s">
        <v>765</v>
      </c>
      <c r="M234" s="183" t="s">
        <v>766</v>
      </c>
      <c r="N234" s="114">
        <v>17392313054</v>
      </c>
      <c r="O234" s="29" t="s">
        <v>52</v>
      </c>
      <c r="P234" s="113" t="s">
        <v>735</v>
      </c>
      <c r="Q234" s="63" t="s">
        <v>736</v>
      </c>
    </row>
    <row r="235" ht="24" hidden="1" spans="1:17">
      <c r="A235" s="8">
        <v>233</v>
      </c>
      <c r="B235" s="63" t="s">
        <v>730</v>
      </c>
      <c r="C235" s="63" t="s">
        <v>731</v>
      </c>
      <c r="D235" s="61" t="s">
        <v>452</v>
      </c>
      <c r="E235" s="8">
        <v>140</v>
      </c>
      <c r="F235" s="8">
        <v>3150</v>
      </c>
      <c r="G235" s="60" t="s">
        <v>46</v>
      </c>
      <c r="H235" s="107">
        <v>13</v>
      </c>
      <c r="I235" s="113" t="s">
        <v>767</v>
      </c>
      <c r="J235" s="113" t="s">
        <v>60</v>
      </c>
      <c r="K235" s="113">
        <f ca="1" t="shared" si="11"/>
        <v>40</v>
      </c>
      <c r="L235" s="182" t="s">
        <v>768</v>
      </c>
      <c r="M235" s="183" t="s">
        <v>769</v>
      </c>
      <c r="N235" s="114">
        <v>15594785920</v>
      </c>
      <c r="O235" s="29" t="s">
        <v>52</v>
      </c>
      <c r="P235" s="113" t="s">
        <v>735</v>
      </c>
      <c r="Q235" s="63" t="s">
        <v>736</v>
      </c>
    </row>
    <row r="236" ht="24" hidden="1" spans="1:17">
      <c r="A236" s="8">
        <v>234</v>
      </c>
      <c r="B236" s="63" t="s">
        <v>730</v>
      </c>
      <c r="C236" s="63" t="s">
        <v>731</v>
      </c>
      <c r="D236" s="61" t="s">
        <v>452</v>
      </c>
      <c r="E236" s="8">
        <v>140</v>
      </c>
      <c r="F236" s="8">
        <v>3150</v>
      </c>
      <c r="G236" s="60" t="s">
        <v>46</v>
      </c>
      <c r="H236" s="107">
        <v>14</v>
      </c>
      <c r="I236" s="113" t="s">
        <v>770</v>
      </c>
      <c r="J236" s="113" t="s">
        <v>60</v>
      </c>
      <c r="K236" s="113">
        <f ca="1" t="shared" si="11"/>
        <v>45</v>
      </c>
      <c r="L236" s="243" t="s">
        <v>771</v>
      </c>
      <c r="M236" s="183" t="s">
        <v>769</v>
      </c>
      <c r="N236" s="114">
        <v>13619168862</v>
      </c>
      <c r="O236" s="29" t="s">
        <v>52</v>
      </c>
      <c r="P236" s="113" t="s">
        <v>735</v>
      </c>
      <c r="Q236" s="63" t="s">
        <v>736</v>
      </c>
    </row>
    <row r="237" ht="22.5" hidden="1" spans="1:17">
      <c r="A237" s="8">
        <v>235</v>
      </c>
      <c r="B237" s="63" t="s">
        <v>730</v>
      </c>
      <c r="C237" s="63" t="s">
        <v>731</v>
      </c>
      <c r="D237" s="61" t="s">
        <v>452</v>
      </c>
      <c r="E237" s="8">
        <v>140</v>
      </c>
      <c r="F237" s="8">
        <v>3150</v>
      </c>
      <c r="G237" s="60" t="s">
        <v>46</v>
      </c>
      <c r="H237" s="107">
        <v>15</v>
      </c>
      <c r="I237" s="113" t="s">
        <v>772</v>
      </c>
      <c r="J237" s="113" t="s">
        <v>60</v>
      </c>
      <c r="K237" s="113">
        <f ca="1" t="shared" si="11"/>
        <v>35</v>
      </c>
      <c r="L237" s="243" t="s">
        <v>773</v>
      </c>
      <c r="M237" s="183" t="s">
        <v>774</v>
      </c>
      <c r="N237" s="114">
        <v>18329623238</v>
      </c>
      <c r="O237" s="29" t="s">
        <v>52</v>
      </c>
      <c r="P237" s="113" t="s">
        <v>735</v>
      </c>
      <c r="Q237" s="63" t="s">
        <v>736</v>
      </c>
    </row>
    <row r="238" ht="24" hidden="1" spans="1:17">
      <c r="A238" s="8">
        <v>236</v>
      </c>
      <c r="B238" s="63" t="s">
        <v>730</v>
      </c>
      <c r="C238" s="63" t="s">
        <v>731</v>
      </c>
      <c r="D238" s="61" t="s">
        <v>452</v>
      </c>
      <c r="E238" s="8">
        <v>140</v>
      </c>
      <c r="F238" s="8">
        <v>3150</v>
      </c>
      <c r="G238" s="60" t="s">
        <v>46</v>
      </c>
      <c r="H238" s="107">
        <v>16</v>
      </c>
      <c r="I238" s="113" t="s">
        <v>775</v>
      </c>
      <c r="J238" s="113" t="s">
        <v>60</v>
      </c>
      <c r="K238" s="113">
        <f ca="1" t="shared" si="11"/>
        <v>34</v>
      </c>
      <c r="L238" s="243" t="s">
        <v>776</v>
      </c>
      <c r="M238" s="183" t="s">
        <v>777</v>
      </c>
      <c r="N238" s="114">
        <v>13659161853</v>
      </c>
      <c r="O238" s="29" t="s">
        <v>52</v>
      </c>
      <c r="P238" s="113" t="s">
        <v>735</v>
      </c>
      <c r="Q238" s="63" t="s">
        <v>736</v>
      </c>
    </row>
    <row r="239" s="1" customFormat="1" ht="22.5" hidden="1" spans="1:17">
      <c r="A239" s="8">
        <v>237</v>
      </c>
      <c r="B239" s="62" t="s">
        <v>730</v>
      </c>
      <c r="C239" s="62" t="s">
        <v>731</v>
      </c>
      <c r="D239" s="9" t="s">
        <v>452</v>
      </c>
      <c r="E239" s="8">
        <v>140</v>
      </c>
      <c r="F239" s="8">
        <v>3150</v>
      </c>
      <c r="G239" s="8">
        <v>700</v>
      </c>
      <c r="H239" s="108">
        <v>17</v>
      </c>
      <c r="I239" s="116" t="s">
        <v>778</v>
      </c>
      <c r="J239" s="116" t="s">
        <v>60</v>
      </c>
      <c r="K239" s="116">
        <f ca="1" t="shared" si="11"/>
        <v>49</v>
      </c>
      <c r="L239" s="244" t="s">
        <v>779</v>
      </c>
      <c r="M239" s="183" t="s">
        <v>780</v>
      </c>
      <c r="N239" s="47">
        <v>18791600907</v>
      </c>
      <c r="O239" s="116" t="s">
        <v>83</v>
      </c>
      <c r="P239" s="116" t="s">
        <v>735</v>
      </c>
      <c r="Q239" s="62" t="s">
        <v>736</v>
      </c>
    </row>
    <row r="240" ht="24" hidden="1" spans="1:17">
      <c r="A240" s="8">
        <v>238</v>
      </c>
      <c r="B240" s="63" t="s">
        <v>730</v>
      </c>
      <c r="C240" s="63" t="s">
        <v>731</v>
      </c>
      <c r="D240" s="61" t="s">
        <v>452</v>
      </c>
      <c r="E240" s="8">
        <v>140</v>
      </c>
      <c r="F240" s="8">
        <v>3150</v>
      </c>
      <c r="G240" s="60" t="s">
        <v>46</v>
      </c>
      <c r="H240" s="107">
        <v>18</v>
      </c>
      <c r="I240" s="113" t="s">
        <v>781</v>
      </c>
      <c r="J240" s="114" t="s">
        <v>60</v>
      </c>
      <c r="K240" s="114">
        <f ca="1" t="shared" si="11"/>
        <v>33</v>
      </c>
      <c r="L240" s="114" t="s">
        <v>782</v>
      </c>
      <c r="M240" s="137" t="s">
        <v>783</v>
      </c>
      <c r="N240" s="114">
        <v>18791463750</v>
      </c>
      <c r="O240" s="29" t="s">
        <v>52</v>
      </c>
      <c r="P240" s="113" t="s">
        <v>735</v>
      </c>
      <c r="Q240" s="63" t="s">
        <v>736</v>
      </c>
    </row>
    <row r="241" ht="22.5" hidden="1" spans="1:17">
      <c r="A241" s="8">
        <v>239</v>
      </c>
      <c r="B241" s="63" t="s">
        <v>730</v>
      </c>
      <c r="C241" s="63" t="s">
        <v>731</v>
      </c>
      <c r="D241" s="61" t="s">
        <v>452</v>
      </c>
      <c r="E241" s="8">
        <v>140</v>
      </c>
      <c r="F241" s="8">
        <v>3150</v>
      </c>
      <c r="G241" s="60" t="s">
        <v>46</v>
      </c>
      <c r="H241" s="107">
        <v>19</v>
      </c>
      <c r="I241" s="107" t="s">
        <v>784</v>
      </c>
      <c r="J241" s="185" t="s">
        <v>60</v>
      </c>
      <c r="K241" s="185">
        <f t="shared" ref="K241:K253" si="13">2024-MID(L241,7,4)</f>
        <v>54</v>
      </c>
      <c r="L241" s="185" t="s">
        <v>785</v>
      </c>
      <c r="M241" s="186" t="s">
        <v>786</v>
      </c>
      <c r="N241" s="114" t="s">
        <v>787</v>
      </c>
      <c r="O241" s="29" t="s">
        <v>52</v>
      </c>
      <c r="P241" s="113" t="s">
        <v>735</v>
      </c>
      <c r="Q241" s="63" t="s">
        <v>736</v>
      </c>
    </row>
    <row r="242" ht="24" hidden="1" spans="1:17">
      <c r="A242" s="8">
        <v>240</v>
      </c>
      <c r="B242" s="63" t="s">
        <v>730</v>
      </c>
      <c r="C242" s="63" t="s">
        <v>731</v>
      </c>
      <c r="D242" s="61" t="s">
        <v>452</v>
      </c>
      <c r="E242" s="8">
        <v>140</v>
      </c>
      <c r="F242" s="8">
        <v>3150</v>
      </c>
      <c r="G242" s="60" t="s">
        <v>46</v>
      </c>
      <c r="H242" s="107">
        <v>20</v>
      </c>
      <c r="I242" s="113" t="s">
        <v>788</v>
      </c>
      <c r="J242" s="114" t="s">
        <v>60</v>
      </c>
      <c r="K242" s="114">
        <f t="shared" si="13"/>
        <v>50</v>
      </c>
      <c r="L242" s="114" t="s">
        <v>789</v>
      </c>
      <c r="M242" s="137" t="s">
        <v>790</v>
      </c>
      <c r="N242" s="114">
        <v>19992682016</v>
      </c>
      <c r="O242" s="29" t="s">
        <v>52</v>
      </c>
      <c r="P242" s="113" t="s">
        <v>735</v>
      </c>
      <c r="Q242" s="63" t="s">
        <v>736</v>
      </c>
    </row>
    <row r="243" ht="22.5" hidden="1" spans="1:17">
      <c r="A243" s="8">
        <v>241</v>
      </c>
      <c r="B243" s="63" t="s">
        <v>730</v>
      </c>
      <c r="C243" s="63" t="s">
        <v>731</v>
      </c>
      <c r="D243" s="61" t="s">
        <v>452</v>
      </c>
      <c r="E243" s="8">
        <v>140</v>
      </c>
      <c r="F243" s="8">
        <v>3150</v>
      </c>
      <c r="G243" s="60">
        <v>700</v>
      </c>
      <c r="H243" s="107">
        <v>21</v>
      </c>
      <c r="I243" s="113" t="s">
        <v>791</v>
      </c>
      <c r="J243" s="114" t="s">
        <v>60</v>
      </c>
      <c r="K243" s="114">
        <f t="shared" si="13"/>
        <v>38</v>
      </c>
      <c r="L243" s="114" t="s">
        <v>792</v>
      </c>
      <c r="M243" s="137" t="s">
        <v>793</v>
      </c>
      <c r="N243" s="114">
        <v>13084899933</v>
      </c>
      <c r="O243" s="29" t="s">
        <v>83</v>
      </c>
      <c r="P243" s="113" t="s">
        <v>735</v>
      </c>
      <c r="Q243" s="63" t="s">
        <v>736</v>
      </c>
    </row>
    <row r="244" ht="22.5" hidden="1" spans="1:17">
      <c r="A244" s="8">
        <v>242</v>
      </c>
      <c r="B244" s="63" t="s">
        <v>730</v>
      </c>
      <c r="C244" s="63" t="s">
        <v>731</v>
      </c>
      <c r="D244" s="61" t="s">
        <v>452</v>
      </c>
      <c r="E244" s="8">
        <v>140</v>
      </c>
      <c r="F244" s="8">
        <v>3150</v>
      </c>
      <c r="G244" s="60" t="s">
        <v>46</v>
      </c>
      <c r="H244" s="107">
        <v>22</v>
      </c>
      <c r="I244" s="113" t="s">
        <v>794</v>
      </c>
      <c r="J244" s="114" t="s">
        <v>60</v>
      </c>
      <c r="K244" s="114">
        <f t="shared" si="13"/>
        <v>38</v>
      </c>
      <c r="L244" s="114" t="s">
        <v>795</v>
      </c>
      <c r="M244" s="137" t="s">
        <v>796</v>
      </c>
      <c r="N244" s="114">
        <v>15191631087</v>
      </c>
      <c r="O244" s="29" t="s">
        <v>52</v>
      </c>
      <c r="P244" s="113" t="s">
        <v>735</v>
      </c>
      <c r="Q244" s="63" t="s">
        <v>736</v>
      </c>
    </row>
    <row r="245" s="1" customFormat="1" ht="22.5" hidden="1" spans="1:18">
      <c r="A245" s="8">
        <v>243</v>
      </c>
      <c r="B245" s="62" t="s">
        <v>730</v>
      </c>
      <c r="C245" s="62" t="s">
        <v>731</v>
      </c>
      <c r="D245" s="9" t="s">
        <v>452</v>
      </c>
      <c r="E245" s="8">
        <v>140</v>
      </c>
      <c r="F245" s="8">
        <v>3150</v>
      </c>
      <c r="G245" s="8">
        <v>700</v>
      </c>
      <c r="H245" s="108">
        <v>23</v>
      </c>
      <c r="I245" s="116" t="s">
        <v>797</v>
      </c>
      <c r="J245" s="47" t="s">
        <v>60</v>
      </c>
      <c r="K245" s="47">
        <f t="shared" si="13"/>
        <v>48</v>
      </c>
      <c r="L245" s="47" t="s">
        <v>798</v>
      </c>
      <c r="M245" s="137" t="s">
        <v>796</v>
      </c>
      <c r="N245" s="47">
        <v>13892674925</v>
      </c>
      <c r="O245" s="116" t="s">
        <v>83</v>
      </c>
      <c r="P245" s="116" t="s">
        <v>735</v>
      </c>
      <c r="Q245" s="62" t="s">
        <v>736</v>
      </c>
      <c r="R245" s="1" t="s">
        <v>417</v>
      </c>
    </row>
    <row r="246" ht="22.5" hidden="1" spans="1:17">
      <c r="A246" s="8">
        <v>244</v>
      </c>
      <c r="B246" s="63" t="s">
        <v>730</v>
      </c>
      <c r="C246" s="63" t="s">
        <v>731</v>
      </c>
      <c r="D246" s="61" t="s">
        <v>452</v>
      </c>
      <c r="E246" s="8">
        <v>140</v>
      </c>
      <c r="F246" s="8">
        <v>3150</v>
      </c>
      <c r="G246" s="60" t="s">
        <v>46</v>
      </c>
      <c r="H246" s="107">
        <v>24</v>
      </c>
      <c r="I246" s="113" t="s">
        <v>799</v>
      </c>
      <c r="J246" s="114" t="s">
        <v>60</v>
      </c>
      <c r="K246" s="114">
        <f t="shared" si="13"/>
        <v>36</v>
      </c>
      <c r="L246" s="114" t="s">
        <v>800</v>
      </c>
      <c r="M246" s="137" t="s">
        <v>796</v>
      </c>
      <c r="N246" s="114">
        <v>19109165668</v>
      </c>
      <c r="O246" s="29" t="s">
        <v>52</v>
      </c>
      <c r="P246" s="113" t="s">
        <v>735</v>
      </c>
      <c r="Q246" s="63" t="s">
        <v>736</v>
      </c>
    </row>
    <row r="247" ht="22.5" hidden="1" spans="1:17">
      <c r="A247" s="8">
        <v>245</v>
      </c>
      <c r="B247" s="63" t="s">
        <v>730</v>
      </c>
      <c r="C247" s="63" t="s">
        <v>731</v>
      </c>
      <c r="D247" s="61" t="s">
        <v>452</v>
      </c>
      <c r="E247" s="8">
        <v>140</v>
      </c>
      <c r="F247" s="8">
        <v>3150</v>
      </c>
      <c r="G247" s="60" t="s">
        <v>46</v>
      </c>
      <c r="H247" s="107">
        <v>25</v>
      </c>
      <c r="I247" s="113" t="s">
        <v>801</v>
      </c>
      <c r="J247" s="114" t="s">
        <v>60</v>
      </c>
      <c r="K247" s="114">
        <f t="shared" si="13"/>
        <v>35</v>
      </c>
      <c r="L247" s="114" t="s">
        <v>802</v>
      </c>
      <c r="M247" s="137" t="s">
        <v>355</v>
      </c>
      <c r="N247" s="114">
        <v>15591617971</v>
      </c>
      <c r="O247" s="29" t="s">
        <v>52</v>
      </c>
      <c r="P247" s="113" t="s">
        <v>735</v>
      </c>
      <c r="Q247" s="63" t="s">
        <v>736</v>
      </c>
    </row>
    <row r="248" ht="22.5" hidden="1" spans="1:17">
      <c r="A248" s="8">
        <v>246</v>
      </c>
      <c r="B248" s="63" t="s">
        <v>730</v>
      </c>
      <c r="C248" s="63" t="s">
        <v>731</v>
      </c>
      <c r="D248" s="61" t="s">
        <v>452</v>
      </c>
      <c r="E248" s="8">
        <v>140</v>
      </c>
      <c r="F248" s="8">
        <v>3150</v>
      </c>
      <c r="G248" s="60" t="s">
        <v>46</v>
      </c>
      <c r="H248" s="107">
        <v>26</v>
      </c>
      <c r="I248" s="113" t="s">
        <v>803</v>
      </c>
      <c r="J248" s="114" t="s">
        <v>60</v>
      </c>
      <c r="K248" s="114">
        <f t="shared" si="13"/>
        <v>49</v>
      </c>
      <c r="L248" s="114" t="s">
        <v>804</v>
      </c>
      <c r="M248" s="137" t="s">
        <v>805</v>
      </c>
      <c r="N248" s="245" t="s">
        <v>806</v>
      </c>
      <c r="O248" s="29" t="s">
        <v>52</v>
      </c>
      <c r="P248" s="113" t="s">
        <v>735</v>
      </c>
      <c r="Q248" s="63" t="s">
        <v>736</v>
      </c>
    </row>
    <row r="249" ht="22.5" hidden="1" spans="1:17">
      <c r="A249" s="8">
        <v>247</v>
      </c>
      <c r="B249" s="63" t="s">
        <v>730</v>
      </c>
      <c r="C249" s="63" t="s">
        <v>731</v>
      </c>
      <c r="D249" s="61" t="s">
        <v>452</v>
      </c>
      <c r="E249" s="8">
        <v>140</v>
      </c>
      <c r="F249" s="8">
        <v>3150</v>
      </c>
      <c r="G249" s="60" t="s">
        <v>46</v>
      </c>
      <c r="H249" s="107">
        <v>27</v>
      </c>
      <c r="I249" s="113" t="s">
        <v>807</v>
      </c>
      <c r="J249" s="114" t="s">
        <v>60</v>
      </c>
      <c r="K249" s="114">
        <f t="shared" si="13"/>
        <v>38</v>
      </c>
      <c r="L249" s="245" t="s">
        <v>808</v>
      </c>
      <c r="M249" s="137" t="s">
        <v>313</v>
      </c>
      <c r="N249" s="114">
        <v>15309168576</v>
      </c>
      <c r="O249" s="29" t="s">
        <v>52</v>
      </c>
      <c r="P249" s="113" t="s">
        <v>735</v>
      </c>
      <c r="Q249" s="63" t="s">
        <v>736</v>
      </c>
    </row>
    <row r="250" s="1" customFormat="1" ht="24" hidden="1" spans="1:17">
      <c r="A250" s="8">
        <v>248</v>
      </c>
      <c r="B250" s="62" t="s">
        <v>730</v>
      </c>
      <c r="C250" s="62" t="s">
        <v>731</v>
      </c>
      <c r="D250" s="9" t="s">
        <v>452</v>
      </c>
      <c r="E250" s="8">
        <v>140</v>
      </c>
      <c r="F250" s="8">
        <v>3150</v>
      </c>
      <c r="G250" s="8">
        <v>700</v>
      </c>
      <c r="H250" s="108">
        <v>28</v>
      </c>
      <c r="I250" s="116" t="s">
        <v>809</v>
      </c>
      <c r="J250" s="47" t="s">
        <v>60</v>
      </c>
      <c r="K250" s="47">
        <f t="shared" si="13"/>
        <v>29</v>
      </c>
      <c r="L250" s="47" t="s">
        <v>810</v>
      </c>
      <c r="M250" s="137" t="s">
        <v>811</v>
      </c>
      <c r="N250" s="47">
        <v>15029664955</v>
      </c>
      <c r="O250" s="116" t="s">
        <v>83</v>
      </c>
      <c r="P250" s="116" t="s">
        <v>735</v>
      </c>
      <c r="Q250" s="62" t="s">
        <v>736</v>
      </c>
    </row>
    <row r="251" ht="22.5" hidden="1" spans="1:17">
      <c r="A251" s="8">
        <v>249</v>
      </c>
      <c r="B251" s="63" t="s">
        <v>730</v>
      </c>
      <c r="C251" s="63" t="s">
        <v>731</v>
      </c>
      <c r="D251" s="61" t="s">
        <v>452</v>
      </c>
      <c r="E251" s="8">
        <v>140</v>
      </c>
      <c r="F251" s="8">
        <v>3150</v>
      </c>
      <c r="G251" s="60" t="s">
        <v>46</v>
      </c>
      <c r="H251" s="107">
        <v>29</v>
      </c>
      <c r="I251" s="113" t="s">
        <v>812</v>
      </c>
      <c r="J251" s="114" t="s">
        <v>60</v>
      </c>
      <c r="K251" s="114">
        <f t="shared" si="13"/>
        <v>46</v>
      </c>
      <c r="L251" s="113" t="s">
        <v>813</v>
      </c>
      <c r="M251" s="115" t="s">
        <v>371</v>
      </c>
      <c r="N251" s="114">
        <v>13772214001</v>
      </c>
      <c r="O251" s="29" t="s">
        <v>52</v>
      </c>
      <c r="P251" s="113" t="s">
        <v>735</v>
      </c>
      <c r="Q251" s="63" t="s">
        <v>736</v>
      </c>
    </row>
    <row r="252" s="1" customFormat="1" ht="24" hidden="1" spans="1:17">
      <c r="A252" s="8">
        <v>250</v>
      </c>
      <c r="B252" s="62" t="s">
        <v>730</v>
      </c>
      <c r="C252" s="62" t="s">
        <v>731</v>
      </c>
      <c r="D252" s="9" t="s">
        <v>452</v>
      </c>
      <c r="E252" s="8">
        <v>140</v>
      </c>
      <c r="F252" s="8">
        <v>3150</v>
      </c>
      <c r="G252" s="8">
        <v>700</v>
      </c>
      <c r="H252" s="108">
        <v>30</v>
      </c>
      <c r="I252" s="116" t="s">
        <v>814</v>
      </c>
      <c r="J252" s="47" t="s">
        <v>60</v>
      </c>
      <c r="K252" s="47">
        <f t="shared" si="13"/>
        <v>51</v>
      </c>
      <c r="L252" s="116" t="s">
        <v>815</v>
      </c>
      <c r="M252" s="115" t="s">
        <v>816</v>
      </c>
      <c r="N252" s="47">
        <v>18791660272</v>
      </c>
      <c r="O252" s="116" t="s">
        <v>83</v>
      </c>
      <c r="P252" s="116" t="s">
        <v>735</v>
      </c>
      <c r="Q252" s="62" t="s">
        <v>736</v>
      </c>
    </row>
    <row r="253" ht="22.5" hidden="1" spans="1:17">
      <c r="A253" s="8">
        <v>251</v>
      </c>
      <c r="B253" s="63" t="s">
        <v>730</v>
      </c>
      <c r="C253" s="63" t="s">
        <v>731</v>
      </c>
      <c r="D253" s="61" t="s">
        <v>452</v>
      </c>
      <c r="E253" s="8">
        <v>140</v>
      </c>
      <c r="F253" s="8">
        <v>3150</v>
      </c>
      <c r="G253" s="60" t="s">
        <v>46</v>
      </c>
      <c r="H253" s="107">
        <v>31</v>
      </c>
      <c r="I253" s="113" t="s">
        <v>817</v>
      </c>
      <c r="J253" s="114" t="s">
        <v>60</v>
      </c>
      <c r="K253" s="114">
        <f t="shared" si="13"/>
        <v>38</v>
      </c>
      <c r="L253" s="246" t="s">
        <v>818</v>
      </c>
      <c r="M253" s="115" t="s">
        <v>819</v>
      </c>
      <c r="N253" s="114" t="s">
        <v>820</v>
      </c>
      <c r="O253" s="29" t="s">
        <v>52</v>
      </c>
      <c r="P253" s="113" t="s">
        <v>735</v>
      </c>
      <c r="Q253" s="63" t="s">
        <v>736</v>
      </c>
    </row>
    <row r="254" s="1" customFormat="1" ht="24" hidden="1" spans="1:17">
      <c r="A254" s="8">
        <v>252</v>
      </c>
      <c r="B254" s="62" t="s">
        <v>821</v>
      </c>
      <c r="C254" s="62" t="s">
        <v>44</v>
      </c>
      <c r="D254" s="9" t="s">
        <v>45</v>
      </c>
      <c r="E254" s="8">
        <v>200</v>
      </c>
      <c r="F254" s="8">
        <v>3600</v>
      </c>
      <c r="G254" s="8">
        <v>1000</v>
      </c>
      <c r="H254" s="108">
        <v>1</v>
      </c>
      <c r="I254" s="116" t="s">
        <v>822</v>
      </c>
      <c r="J254" s="47" t="s">
        <v>48</v>
      </c>
      <c r="K254" s="47">
        <f ca="1" t="shared" ref="K254:K297" si="14">_xlfn.IFS(LEN(L254)=15,DATEDIF(TEXT("19"&amp;MID(L254,7,6),"0-00-00"),TODAY(),"y"),LEN(L254)=18,DATEDIF(TEXT(MID(L254,7,8),"0-00-00"),TODAY(),"y"),TRUE,"身份证错误")</f>
        <v>55</v>
      </c>
      <c r="L254" s="116" t="s">
        <v>823</v>
      </c>
      <c r="M254" s="115" t="s">
        <v>824</v>
      </c>
      <c r="N254" s="47" t="s">
        <v>825</v>
      </c>
      <c r="O254" s="167" t="s">
        <v>83</v>
      </c>
      <c r="P254" s="116" t="s">
        <v>826</v>
      </c>
      <c r="Q254" s="62" t="s">
        <v>827</v>
      </c>
    </row>
    <row r="255" ht="24" hidden="1" spans="1:17">
      <c r="A255" s="8">
        <v>253</v>
      </c>
      <c r="B255" s="63" t="s">
        <v>821</v>
      </c>
      <c r="C255" s="63" t="s">
        <v>44</v>
      </c>
      <c r="D255" s="61" t="s">
        <v>45</v>
      </c>
      <c r="E255" s="60">
        <v>200</v>
      </c>
      <c r="F255" s="60">
        <v>3600</v>
      </c>
      <c r="G255" s="60" t="s">
        <v>46</v>
      </c>
      <c r="H255" s="107">
        <v>2</v>
      </c>
      <c r="I255" s="113" t="s">
        <v>828</v>
      </c>
      <c r="J255" s="114" t="s">
        <v>48</v>
      </c>
      <c r="K255" s="114">
        <f ca="1" t="shared" si="14"/>
        <v>31</v>
      </c>
      <c r="L255" s="246" t="s">
        <v>829</v>
      </c>
      <c r="M255" s="115" t="s">
        <v>830</v>
      </c>
      <c r="N255" s="114">
        <v>19992612963</v>
      </c>
      <c r="O255" s="29" t="s">
        <v>52</v>
      </c>
      <c r="P255" s="113" t="s">
        <v>826</v>
      </c>
      <c r="Q255" s="63" t="s">
        <v>827</v>
      </c>
    </row>
    <row r="256" s="1" customFormat="1" ht="22.5" hidden="1" spans="1:17">
      <c r="A256" s="8">
        <v>254</v>
      </c>
      <c r="B256" s="62" t="s">
        <v>821</v>
      </c>
      <c r="C256" s="62" t="s">
        <v>44</v>
      </c>
      <c r="D256" s="9" t="s">
        <v>45</v>
      </c>
      <c r="E256" s="8">
        <v>200</v>
      </c>
      <c r="F256" s="8">
        <v>3600</v>
      </c>
      <c r="G256" s="8">
        <v>1000</v>
      </c>
      <c r="H256" s="108">
        <v>3</v>
      </c>
      <c r="I256" s="116" t="s">
        <v>831</v>
      </c>
      <c r="J256" s="47" t="s">
        <v>48</v>
      </c>
      <c r="K256" s="47">
        <f ca="1" t="shared" si="14"/>
        <v>50</v>
      </c>
      <c r="L256" s="247" t="s">
        <v>832</v>
      </c>
      <c r="M256" s="115" t="s">
        <v>833</v>
      </c>
      <c r="N256" s="47">
        <v>18391628318</v>
      </c>
      <c r="O256" s="167" t="s">
        <v>83</v>
      </c>
      <c r="P256" s="116" t="s">
        <v>826</v>
      </c>
      <c r="Q256" s="62" t="s">
        <v>827</v>
      </c>
    </row>
    <row r="257" ht="24" hidden="1" spans="1:17">
      <c r="A257" s="8">
        <v>255</v>
      </c>
      <c r="B257" s="63" t="s">
        <v>821</v>
      </c>
      <c r="C257" s="63" t="s">
        <v>44</v>
      </c>
      <c r="D257" s="61" t="s">
        <v>45</v>
      </c>
      <c r="E257" s="60">
        <v>200</v>
      </c>
      <c r="F257" s="60">
        <v>3600</v>
      </c>
      <c r="G257" s="60" t="s">
        <v>46</v>
      </c>
      <c r="H257" s="107">
        <v>4</v>
      </c>
      <c r="I257" s="113" t="s">
        <v>834</v>
      </c>
      <c r="J257" s="114" t="s">
        <v>48</v>
      </c>
      <c r="K257" s="114">
        <f ca="1" t="shared" si="14"/>
        <v>32</v>
      </c>
      <c r="L257" s="246" t="s">
        <v>835</v>
      </c>
      <c r="M257" s="115" t="s">
        <v>836</v>
      </c>
      <c r="N257" s="114">
        <v>18391608031</v>
      </c>
      <c r="O257" s="29" t="s">
        <v>52</v>
      </c>
      <c r="P257" s="113" t="s">
        <v>826</v>
      </c>
      <c r="Q257" s="63" t="s">
        <v>827</v>
      </c>
    </row>
    <row r="258" ht="24" hidden="1" spans="1:17">
      <c r="A258" s="8">
        <v>256</v>
      </c>
      <c r="B258" s="63" t="s">
        <v>821</v>
      </c>
      <c r="C258" s="63" t="s">
        <v>44</v>
      </c>
      <c r="D258" s="61" t="s">
        <v>45</v>
      </c>
      <c r="E258" s="60">
        <v>200</v>
      </c>
      <c r="F258" s="60">
        <v>3600</v>
      </c>
      <c r="G258" s="60" t="s">
        <v>46</v>
      </c>
      <c r="H258" s="107">
        <v>5</v>
      </c>
      <c r="I258" s="113" t="s">
        <v>837</v>
      </c>
      <c r="J258" s="114" t="s">
        <v>60</v>
      </c>
      <c r="K258" s="114">
        <f ca="1" t="shared" si="14"/>
        <v>34</v>
      </c>
      <c r="L258" s="246" t="s">
        <v>838</v>
      </c>
      <c r="M258" s="115" t="s">
        <v>839</v>
      </c>
      <c r="N258" s="114">
        <v>18291625700</v>
      </c>
      <c r="O258" s="29" t="s">
        <v>52</v>
      </c>
      <c r="P258" s="113" t="s">
        <v>826</v>
      </c>
      <c r="Q258" s="63" t="s">
        <v>827</v>
      </c>
    </row>
    <row r="259" ht="24" hidden="1" spans="1:17">
      <c r="A259" s="8">
        <v>257</v>
      </c>
      <c r="B259" s="63" t="s">
        <v>821</v>
      </c>
      <c r="C259" s="63" t="s">
        <v>44</v>
      </c>
      <c r="D259" s="61" t="s">
        <v>45</v>
      </c>
      <c r="E259" s="60">
        <v>200</v>
      </c>
      <c r="F259" s="60">
        <v>3600</v>
      </c>
      <c r="G259" s="60" t="s">
        <v>46</v>
      </c>
      <c r="H259" s="107">
        <v>6</v>
      </c>
      <c r="I259" s="113" t="s">
        <v>840</v>
      </c>
      <c r="J259" s="114" t="s">
        <v>48</v>
      </c>
      <c r="K259" s="114">
        <f ca="1" t="shared" si="14"/>
        <v>33</v>
      </c>
      <c r="L259" s="246" t="s">
        <v>841</v>
      </c>
      <c r="M259" s="115" t="s">
        <v>839</v>
      </c>
      <c r="N259" s="114">
        <v>18609269112</v>
      </c>
      <c r="O259" s="29" t="s">
        <v>52</v>
      </c>
      <c r="P259" s="113" t="s">
        <v>826</v>
      </c>
      <c r="Q259" s="63" t="s">
        <v>827</v>
      </c>
    </row>
    <row r="260" ht="24" hidden="1" spans="1:17">
      <c r="A260" s="8">
        <v>258</v>
      </c>
      <c r="B260" s="63" t="s">
        <v>821</v>
      </c>
      <c r="C260" s="63" t="s">
        <v>44</v>
      </c>
      <c r="D260" s="61" t="s">
        <v>45</v>
      </c>
      <c r="E260" s="60">
        <v>200</v>
      </c>
      <c r="F260" s="60">
        <v>3600</v>
      </c>
      <c r="G260" s="60" t="s">
        <v>46</v>
      </c>
      <c r="H260" s="107">
        <v>7</v>
      </c>
      <c r="I260" s="113" t="s">
        <v>842</v>
      </c>
      <c r="J260" s="114" t="s">
        <v>60</v>
      </c>
      <c r="K260" s="114">
        <f ca="1" t="shared" si="14"/>
        <v>20</v>
      </c>
      <c r="L260" s="113" t="s">
        <v>843</v>
      </c>
      <c r="M260" s="115" t="s">
        <v>844</v>
      </c>
      <c r="N260" s="114" t="s">
        <v>845</v>
      </c>
      <c r="O260" s="29" t="s">
        <v>52</v>
      </c>
      <c r="P260" s="113" t="s">
        <v>826</v>
      </c>
      <c r="Q260" s="63" t="s">
        <v>827</v>
      </c>
    </row>
    <row r="261" s="1" customFormat="1" ht="24" hidden="1" spans="1:17">
      <c r="A261" s="8">
        <v>259</v>
      </c>
      <c r="B261" s="62" t="s">
        <v>821</v>
      </c>
      <c r="C261" s="62" t="s">
        <v>44</v>
      </c>
      <c r="D261" s="9" t="s">
        <v>45</v>
      </c>
      <c r="E261" s="8">
        <v>200</v>
      </c>
      <c r="F261" s="8">
        <v>3600</v>
      </c>
      <c r="G261" s="8">
        <v>1000</v>
      </c>
      <c r="H261" s="108">
        <v>8</v>
      </c>
      <c r="I261" s="116" t="s">
        <v>846</v>
      </c>
      <c r="J261" s="47" t="s">
        <v>60</v>
      </c>
      <c r="K261" s="47">
        <f ca="1" t="shared" si="14"/>
        <v>32</v>
      </c>
      <c r="L261" s="116" t="s">
        <v>847</v>
      </c>
      <c r="M261" s="115" t="s">
        <v>848</v>
      </c>
      <c r="N261" s="47">
        <v>15877596164</v>
      </c>
      <c r="O261" s="167" t="s">
        <v>83</v>
      </c>
      <c r="P261" s="116" t="s">
        <v>826</v>
      </c>
      <c r="Q261" s="62" t="s">
        <v>827</v>
      </c>
    </row>
    <row r="262" ht="24" hidden="1" spans="1:17">
      <c r="A262" s="8">
        <v>260</v>
      </c>
      <c r="B262" s="63" t="s">
        <v>821</v>
      </c>
      <c r="C262" s="63" t="s">
        <v>44</v>
      </c>
      <c r="D262" s="61" t="s">
        <v>45</v>
      </c>
      <c r="E262" s="60">
        <v>200</v>
      </c>
      <c r="F262" s="60">
        <v>3600</v>
      </c>
      <c r="G262" s="60" t="s">
        <v>46</v>
      </c>
      <c r="H262" s="107">
        <v>9</v>
      </c>
      <c r="I262" s="113" t="s">
        <v>849</v>
      </c>
      <c r="J262" s="114" t="s">
        <v>48</v>
      </c>
      <c r="K262" s="114">
        <f ca="1" t="shared" si="14"/>
        <v>28</v>
      </c>
      <c r="L262" s="246" t="s">
        <v>850</v>
      </c>
      <c r="M262" s="115" t="s">
        <v>851</v>
      </c>
      <c r="N262" s="114">
        <v>18291693080</v>
      </c>
      <c r="O262" s="29" t="s">
        <v>52</v>
      </c>
      <c r="P262" s="113" t="s">
        <v>826</v>
      </c>
      <c r="Q262" s="63" t="s">
        <v>827</v>
      </c>
    </row>
    <row r="263" ht="24" hidden="1" spans="1:17">
      <c r="A263" s="8">
        <v>261</v>
      </c>
      <c r="B263" s="63" t="s">
        <v>821</v>
      </c>
      <c r="C263" s="63" t="s">
        <v>44</v>
      </c>
      <c r="D263" s="61" t="s">
        <v>45</v>
      </c>
      <c r="E263" s="60">
        <v>200</v>
      </c>
      <c r="F263" s="60">
        <v>3600</v>
      </c>
      <c r="G263" s="60" t="s">
        <v>46</v>
      </c>
      <c r="H263" s="107">
        <v>10</v>
      </c>
      <c r="I263" s="113" t="s">
        <v>852</v>
      </c>
      <c r="J263" s="114" t="s">
        <v>48</v>
      </c>
      <c r="K263" s="114">
        <f ca="1" t="shared" si="14"/>
        <v>43</v>
      </c>
      <c r="L263" s="246" t="s">
        <v>853</v>
      </c>
      <c r="M263" s="115" t="s">
        <v>854</v>
      </c>
      <c r="N263" s="114">
        <v>18952539501</v>
      </c>
      <c r="O263" s="29" t="s">
        <v>52</v>
      </c>
      <c r="P263" s="113" t="s">
        <v>826</v>
      </c>
      <c r="Q263" s="63" t="s">
        <v>827</v>
      </c>
    </row>
    <row r="264" ht="24" hidden="1" spans="1:17">
      <c r="A264" s="8">
        <v>262</v>
      </c>
      <c r="B264" s="63" t="s">
        <v>821</v>
      </c>
      <c r="C264" s="63" t="s">
        <v>44</v>
      </c>
      <c r="D264" s="61" t="s">
        <v>45</v>
      </c>
      <c r="E264" s="60">
        <v>200</v>
      </c>
      <c r="F264" s="60">
        <v>3600</v>
      </c>
      <c r="G264" s="60" t="s">
        <v>46</v>
      </c>
      <c r="H264" s="107">
        <v>11</v>
      </c>
      <c r="I264" s="113" t="s">
        <v>855</v>
      </c>
      <c r="J264" s="114" t="s">
        <v>60</v>
      </c>
      <c r="K264" s="114">
        <f ca="1" t="shared" si="14"/>
        <v>56</v>
      </c>
      <c r="L264" s="246" t="s">
        <v>856</v>
      </c>
      <c r="M264" s="115" t="s">
        <v>857</v>
      </c>
      <c r="N264" s="114">
        <v>15384567026</v>
      </c>
      <c r="O264" s="29" t="s">
        <v>52</v>
      </c>
      <c r="P264" s="113" t="s">
        <v>826</v>
      </c>
      <c r="Q264" s="63" t="s">
        <v>827</v>
      </c>
    </row>
    <row r="265" ht="24" hidden="1" spans="1:17">
      <c r="A265" s="8">
        <v>263</v>
      </c>
      <c r="B265" s="63" t="s">
        <v>821</v>
      </c>
      <c r="C265" s="63" t="s">
        <v>44</v>
      </c>
      <c r="D265" s="61" t="s">
        <v>45</v>
      </c>
      <c r="E265" s="60">
        <v>200</v>
      </c>
      <c r="F265" s="60">
        <v>3600</v>
      </c>
      <c r="G265" s="60" t="s">
        <v>46</v>
      </c>
      <c r="H265" s="107">
        <v>12</v>
      </c>
      <c r="I265" s="113" t="s">
        <v>858</v>
      </c>
      <c r="J265" s="114" t="s">
        <v>60</v>
      </c>
      <c r="K265" s="114">
        <f ca="1" t="shared" si="14"/>
        <v>47</v>
      </c>
      <c r="L265" s="113" t="s">
        <v>859</v>
      </c>
      <c r="M265" s="115" t="s">
        <v>777</v>
      </c>
      <c r="N265" s="114" t="s">
        <v>860</v>
      </c>
      <c r="O265" s="29" t="s">
        <v>52</v>
      </c>
      <c r="P265" s="113" t="s">
        <v>826</v>
      </c>
      <c r="Q265" s="63" t="s">
        <v>827</v>
      </c>
    </row>
    <row r="266" ht="24" hidden="1" spans="1:17">
      <c r="A266" s="8">
        <v>264</v>
      </c>
      <c r="B266" s="63" t="s">
        <v>821</v>
      </c>
      <c r="C266" s="63" t="s">
        <v>44</v>
      </c>
      <c r="D266" s="61" t="s">
        <v>45</v>
      </c>
      <c r="E266" s="60">
        <v>200</v>
      </c>
      <c r="F266" s="60">
        <v>3600</v>
      </c>
      <c r="G266" s="60" t="s">
        <v>46</v>
      </c>
      <c r="H266" s="107">
        <v>13</v>
      </c>
      <c r="I266" s="113" t="s">
        <v>861</v>
      </c>
      <c r="J266" s="114" t="s">
        <v>48</v>
      </c>
      <c r="K266" s="114">
        <f ca="1" t="shared" si="14"/>
        <v>37</v>
      </c>
      <c r="L266" s="113" t="s">
        <v>862</v>
      </c>
      <c r="M266" s="115" t="s">
        <v>777</v>
      </c>
      <c r="N266" s="114">
        <v>13196371661</v>
      </c>
      <c r="O266" s="29" t="s">
        <v>52</v>
      </c>
      <c r="P266" s="113" t="s">
        <v>826</v>
      </c>
      <c r="Q266" s="63" t="s">
        <v>827</v>
      </c>
    </row>
    <row r="267" ht="22.5" hidden="1" spans="1:17">
      <c r="A267" s="8">
        <v>265</v>
      </c>
      <c r="B267" s="63" t="s">
        <v>821</v>
      </c>
      <c r="C267" s="63" t="s">
        <v>44</v>
      </c>
      <c r="D267" s="61" t="s">
        <v>45</v>
      </c>
      <c r="E267" s="60">
        <v>200</v>
      </c>
      <c r="F267" s="60">
        <v>3600</v>
      </c>
      <c r="G267" s="60" t="s">
        <v>46</v>
      </c>
      <c r="H267" s="107">
        <v>14</v>
      </c>
      <c r="I267" s="113" t="s">
        <v>863</v>
      </c>
      <c r="J267" s="114" t="s">
        <v>60</v>
      </c>
      <c r="K267" s="114">
        <f ca="1" t="shared" si="14"/>
        <v>51</v>
      </c>
      <c r="L267" s="113" t="s">
        <v>864</v>
      </c>
      <c r="M267" s="115" t="s">
        <v>865</v>
      </c>
      <c r="N267" s="114" t="s">
        <v>866</v>
      </c>
      <c r="O267" s="29" t="s">
        <v>52</v>
      </c>
      <c r="P267" s="113" t="s">
        <v>826</v>
      </c>
      <c r="Q267" s="63" t="s">
        <v>827</v>
      </c>
    </row>
    <row r="268" ht="24" hidden="1" spans="1:17">
      <c r="A268" s="8">
        <v>266</v>
      </c>
      <c r="B268" s="63" t="s">
        <v>821</v>
      </c>
      <c r="C268" s="63" t="s">
        <v>44</v>
      </c>
      <c r="D268" s="61" t="s">
        <v>45</v>
      </c>
      <c r="E268" s="60">
        <v>200</v>
      </c>
      <c r="F268" s="60">
        <v>3600</v>
      </c>
      <c r="G268" s="60" t="s">
        <v>46</v>
      </c>
      <c r="H268" s="107">
        <v>15</v>
      </c>
      <c r="I268" s="113" t="s">
        <v>867</v>
      </c>
      <c r="J268" s="114" t="s">
        <v>48</v>
      </c>
      <c r="K268" s="114">
        <f ca="1" t="shared" si="14"/>
        <v>33</v>
      </c>
      <c r="L268" s="113" t="s">
        <v>868</v>
      </c>
      <c r="M268" s="115" t="s">
        <v>839</v>
      </c>
      <c r="N268" s="114">
        <v>18700658150</v>
      </c>
      <c r="O268" s="29" t="s">
        <v>52</v>
      </c>
      <c r="P268" s="113" t="s">
        <v>826</v>
      </c>
      <c r="Q268" s="63" t="s">
        <v>827</v>
      </c>
    </row>
    <row r="269" ht="24" hidden="1" spans="1:17">
      <c r="A269" s="8">
        <v>267</v>
      </c>
      <c r="B269" s="63" t="s">
        <v>821</v>
      </c>
      <c r="C269" s="63" t="s">
        <v>44</v>
      </c>
      <c r="D269" s="61" t="s">
        <v>45</v>
      </c>
      <c r="E269" s="60">
        <v>200</v>
      </c>
      <c r="F269" s="60">
        <v>3600</v>
      </c>
      <c r="G269" s="60" t="s">
        <v>46</v>
      </c>
      <c r="H269" s="107">
        <v>16</v>
      </c>
      <c r="I269" s="113" t="s">
        <v>869</v>
      </c>
      <c r="J269" s="114" t="s">
        <v>48</v>
      </c>
      <c r="K269" s="114">
        <f ca="1" t="shared" si="14"/>
        <v>32</v>
      </c>
      <c r="L269" s="246" t="s">
        <v>870</v>
      </c>
      <c r="M269" s="115" t="s">
        <v>871</v>
      </c>
      <c r="N269" s="114">
        <v>18329618623</v>
      </c>
      <c r="O269" s="29" t="s">
        <v>52</v>
      </c>
      <c r="P269" s="113" t="s">
        <v>826</v>
      </c>
      <c r="Q269" s="63" t="s">
        <v>827</v>
      </c>
    </row>
    <row r="270" s="1" customFormat="1" ht="24" hidden="1" spans="1:17">
      <c r="A270" s="8">
        <v>268</v>
      </c>
      <c r="B270" s="62" t="s">
        <v>821</v>
      </c>
      <c r="C270" s="62" t="s">
        <v>44</v>
      </c>
      <c r="D270" s="9" t="s">
        <v>45</v>
      </c>
      <c r="E270" s="8">
        <v>200</v>
      </c>
      <c r="F270" s="8">
        <v>3600</v>
      </c>
      <c r="G270" s="8">
        <v>1000</v>
      </c>
      <c r="H270" s="108">
        <v>17</v>
      </c>
      <c r="I270" s="116" t="s">
        <v>872</v>
      </c>
      <c r="J270" s="47" t="s">
        <v>60</v>
      </c>
      <c r="K270" s="47">
        <f ca="1" t="shared" si="14"/>
        <v>56</v>
      </c>
      <c r="L270" s="116" t="s">
        <v>873</v>
      </c>
      <c r="M270" s="115" t="s">
        <v>777</v>
      </c>
      <c r="N270" s="47" t="s">
        <v>874</v>
      </c>
      <c r="O270" s="167" t="s">
        <v>83</v>
      </c>
      <c r="P270" s="116" t="s">
        <v>826</v>
      </c>
      <c r="Q270" s="62" t="s">
        <v>827</v>
      </c>
    </row>
    <row r="271" ht="22.5" hidden="1" spans="1:17">
      <c r="A271" s="8">
        <v>269</v>
      </c>
      <c r="B271" s="63" t="s">
        <v>821</v>
      </c>
      <c r="C271" s="63" t="s">
        <v>44</v>
      </c>
      <c r="D271" s="61" t="s">
        <v>45</v>
      </c>
      <c r="E271" s="60">
        <v>200</v>
      </c>
      <c r="F271" s="60">
        <v>3600</v>
      </c>
      <c r="G271" s="60" t="s">
        <v>46</v>
      </c>
      <c r="H271" s="107">
        <v>18</v>
      </c>
      <c r="I271" s="113" t="s">
        <v>875</v>
      </c>
      <c r="J271" s="114" t="s">
        <v>48</v>
      </c>
      <c r="K271" s="114">
        <f ca="1" t="shared" si="14"/>
        <v>33</v>
      </c>
      <c r="L271" s="113" t="s">
        <v>876</v>
      </c>
      <c r="M271" s="115" t="s">
        <v>780</v>
      </c>
      <c r="N271" s="114">
        <v>15719166225</v>
      </c>
      <c r="O271" s="29" t="s">
        <v>52</v>
      </c>
      <c r="P271" s="113" t="s">
        <v>826</v>
      </c>
      <c r="Q271" s="63" t="s">
        <v>827</v>
      </c>
    </row>
    <row r="272" ht="22.5" hidden="1" spans="1:17">
      <c r="A272" s="8">
        <v>270</v>
      </c>
      <c r="B272" s="63" t="s">
        <v>821</v>
      </c>
      <c r="C272" s="63" t="s">
        <v>44</v>
      </c>
      <c r="D272" s="61" t="s">
        <v>45</v>
      </c>
      <c r="E272" s="60">
        <v>200</v>
      </c>
      <c r="F272" s="60">
        <v>3600</v>
      </c>
      <c r="G272" s="60" t="s">
        <v>46</v>
      </c>
      <c r="H272" s="107">
        <v>19</v>
      </c>
      <c r="I272" s="113" t="s">
        <v>877</v>
      </c>
      <c r="J272" s="114" t="s">
        <v>60</v>
      </c>
      <c r="K272" s="114">
        <f ca="1" t="shared" si="14"/>
        <v>51</v>
      </c>
      <c r="L272" s="113" t="s">
        <v>878</v>
      </c>
      <c r="M272" s="115" t="s">
        <v>331</v>
      </c>
      <c r="N272" s="114" t="s">
        <v>879</v>
      </c>
      <c r="O272" s="29" t="s">
        <v>52</v>
      </c>
      <c r="P272" s="113" t="s">
        <v>826</v>
      </c>
      <c r="Q272" s="63" t="s">
        <v>827</v>
      </c>
    </row>
    <row r="273" ht="24" hidden="1" spans="1:17">
      <c r="A273" s="8">
        <v>271</v>
      </c>
      <c r="B273" s="63" t="s">
        <v>821</v>
      </c>
      <c r="C273" s="63" t="s">
        <v>44</v>
      </c>
      <c r="D273" s="61" t="s">
        <v>45</v>
      </c>
      <c r="E273" s="60">
        <v>200</v>
      </c>
      <c r="F273" s="60">
        <v>3600</v>
      </c>
      <c r="G273" s="60" t="s">
        <v>46</v>
      </c>
      <c r="H273" s="107">
        <v>20</v>
      </c>
      <c r="I273" s="113" t="s">
        <v>880</v>
      </c>
      <c r="J273" s="114" t="s">
        <v>48</v>
      </c>
      <c r="K273" s="114">
        <f ca="1" t="shared" si="14"/>
        <v>36</v>
      </c>
      <c r="L273" s="113" t="s">
        <v>881</v>
      </c>
      <c r="M273" s="115" t="s">
        <v>882</v>
      </c>
      <c r="N273" s="114" t="s">
        <v>883</v>
      </c>
      <c r="O273" s="29" t="s">
        <v>52</v>
      </c>
      <c r="P273" s="113" t="s">
        <v>826</v>
      </c>
      <c r="Q273" s="63" t="s">
        <v>827</v>
      </c>
    </row>
    <row r="274" ht="22.5" hidden="1" spans="1:17">
      <c r="A274" s="8">
        <v>272</v>
      </c>
      <c r="B274" s="63" t="s">
        <v>821</v>
      </c>
      <c r="C274" s="63" t="s">
        <v>44</v>
      </c>
      <c r="D274" s="61" t="s">
        <v>45</v>
      </c>
      <c r="E274" s="60">
        <v>200</v>
      </c>
      <c r="F274" s="60">
        <v>3600</v>
      </c>
      <c r="G274" s="60" t="s">
        <v>46</v>
      </c>
      <c r="H274" s="107">
        <v>21</v>
      </c>
      <c r="I274" s="113" t="s">
        <v>770</v>
      </c>
      <c r="J274" s="114" t="s">
        <v>60</v>
      </c>
      <c r="K274" s="114">
        <f ca="1" t="shared" si="14"/>
        <v>57</v>
      </c>
      <c r="L274" s="246" t="s">
        <v>884</v>
      </c>
      <c r="M274" s="115" t="s">
        <v>780</v>
      </c>
      <c r="N274" s="114" t="s">
        <v>885</v>
      </c>
      <c r="O274" s="29" t="s">
        <v>52</v>
      </c>
      <c r="P274" s="113" t="s">
        <v>826</v>
      </c>
      <c r="Q274" s="63" t="s">
        <v>827</v>
      </c>
    </row>
    <row r="275" s="1" customFormat="1" ht="24" hidden="1" spans="1:17">
      <c r="A275" s="8">
        <v>273</v>
      </c>
      <c r="B275" s="62" t="s">
        <v>821</v>
      </c>
      <c r="C275" s="62" t="s">
        <v>44</v>
      </c>
      <c r="D275" s="9" t="s">
        <v>45</v>
      </c>
      <c r="E275" s="8">
        <v>200</v>
      </c>
      <c r="F275" s="8">
        <v>3600</v>
      </c>
      <c r="G275" s="8">
        <v>1000</v>
      </c>
      <c r="H275" s="108">
        <v>22</v>
      </c>
      <c r="I275" s="116" t="s">
        <v>886</v>
      </c>
      <c r="J275" s="47" t="s">
        <v>48</v>
      </c>
      <c r="K275" s="47">
        <f ca="1" t="shared" si="14"/>
        <v>31</v>
      </c>
      <c r="L275" s="116" t="s">
        <v>887</v>
      </c>
      <c r="M275" s="115" t="s">
        <v>777</v>
      </c>
      <c r="N275" s="47" t="s">
        <v>888</v>
      </c>
      <c r="O275" s="167" t="s">
        <v>83</v>
      </c>
      <c r="P275" s="116" t="s">
        <v>826</v>
      </c>
      <c r="Q275" s="62" t="s">
        <v>827</v>
      </c>
    </row>
    <row r="276" ht="24" hidden="1" spans="1:17">
      <c r="A276" s="8">
        <v>274</v>
      </c>
      <c r="B276" s="63" t="s">
        <v>821</v>
      </c>
      <c r="C276" s="63" t="s">
        <v>44</v>
      </c>
      <c r="D276" s="61" t="s">
        <v>45</v>
      </c>
      <c r="E276" s="60">
        <v>200</v>
      </c>
      <c r="F276" s="60">
        <v>3600</v>
      </c>
      <c r="G276" s="60" t="s">
        <v>46</v>
      </c>
      <c r="H276" s="107">
        <v>23</v>
      </c>
      <c r="I276" s="113" t="s">
        <v>889</v>
      </c>
      <c r="J276" s="114" t="s">
        <v>48</v>
      </c>
      <c r="K276" s="114">
        <f ca="1" t="shared" si="14"/>
        <v>39</v>
      </c>
      <c r="L276" s="246" t="s">
        <v>890</v>
      </c>
      <c r="M276" s="115" t="s">
        <v>839</v>
      </c>
      <c r="N276" s="114">
        <v>18146869173</v>
      </c>
      <c r="O276" s="29" t="s">
        <v>52</v>
      </c>
      <c r="P276" s="113" t="s">
        <v>826</v>
      </c>
      <c r="Q276" s="63" t="s">
        <v>827</v>
      </c>
    </row>
    <row r="277" s="1" customFormat="1" ht="24" hidden="1" spans="1:17">
      <c r="A277" s="8">
        <v>275</v>
      </c>
      <c r="B277" s="62" t="s">
        <v>821</v>
      </c>
      <c r="C277" s="62" t="s">
        <v>44</v>
      </c>
      <c r="D277" s="9" t="s">
        <v>45</v>
      </c>
      <c r="E277" s="8">
        <v>200</v>
      </c>
      <c r="F277" s="8">
        <v>3600</v>
      </c>
      <c r="G277" s="8">
        <v>1000</v>
      </c>
      <c r="H277" s="108">
        <v>24</v>
      </c>
      <c r="I277" s="116" t="s">
        <v>891</v>
      </c>
      <c r="J277" s="47" t="s">
        <v>60</v>
      </c>
      <c r="K277" s="47">
        <f ca="1" t="shared" si="14"/>
        <v>54</v>
      </c>
      <c r="L277" s="116" t="s">
        <v>892</v>
      </c>
      <c r="M277" s="115" t="s">
        <v>777</v>
      </c>
      <c r="N277" s="47" t="s">
        <v>893</v>
      </c>
      <c r="O277" s="167" t="s">
        <v>83</v>
      </c>
      <c r="P277" s="116" t="s">
        <v>826</v>
      </c>
      <c r="Q277" s="62" t="s">
        <v>827</v>
      </c>
    </row>
    <row r="278" s="1" customFormat="1" ht="24" hidden="1" spans="1:17">
      <c r="A278" s="8">
        <v>276</v>
      </c>
      <c r="B278" s="62" t="s">
        <v>821</v>
      </c>
      <c r="C278" s="62" t="s">
        <v>44</v>
      </c>
      <c r="D278" s="9" t="s">
        <v>45</v>
      </c>
      <c r="E278" s="8">
        <v>200</v>
      </c>
      <c r="F278" s="8">
        <v>3600</v>
      </c>
      <c r="G278" s="8">
        <v>1000</v>
      </c>
      <c r="H278" s="108">
        <v>25</v>
      </c>
      <c r="I278" s="116" t="s">
        <v>894</v>
      </c>
      <c r="J278" s="47" t="s">
        <v>60</v>
      </c>
      <c r="K278" s="47">
        <f ca="1" t="shared" si="14"/>
        <v>49</v>
      </c>
      <c r="L278" s="116" t="s">
        <v>895</v>
      </c>
      <c r="M278" s="115" t="s">
        <v>848</v>
      </c>
      <c r="N278" s="47" t="s">
        <v>896</v>
      </c>
      <c r="O278" s="167" t="s">
        <v>83</v>
      </c>
      <c r="P278" s="116" t="s">
        <v>826</v>
      </c>
      <c r="Q278" s="62" t="s">
        <v>827</v>
      </c>
    </row>
    <row r="279" ht="24" hidden="1" spans="1:17">
      <c r="A279" s="8">
        <v>277</v>
      </c>
      <c r="B279" s="63" t="s">
        <v>821</v>
      </c>
      <c r="C279" s="63" t="s">
        <v>44</v>
      </c>
      <c r="D279" s="61" t="s">
        <v>45</v>
      </c>
      <c r="E279" s="60">
        <v>200</v>
      </c>
      <c r="F279" s="60">
        <v>3600</v>
      </c>
      <c r="G279" s="60" t="s">
        <v>46</v>
      </c>
      <c r="H279" s="107">
        <v>26</v>
      </c>
      <c r="I279" s="113" t="s">
        <v>897</v>
      </c>
      <c r="J279" s="114" t="s">
        <v>60</v>
      </c>
      <c r="K279" s="114">
        <f ca="1" t="shared" si="14"/>
        <v>37</v>
      </c>
      <c r="L279" s="113" t="s">
        <v>898</v>
      </c>
      <c r="M279" s="115" t="s">
        <v>839</v>
      </c>
      <c r="N279" s="114" t="s">
        <v>899</v>
      </c>
      <c r="O279" s="29" t="s">
        <v>52</v>
      </c>
      <c r="P279" s="113" t="s">
        <v>826</v>
      </c>
      <c r="Q279" s="63" t="s">
        <v>827</v>
      </c>
    </row>
    <row r="280" s="1" customFormat="1" ht="24" hidden="1" spans="1:17">
      <c r="A280" s="8">
        <v>278</v>
      </c>
      <c r="B280" s="62" t="s">
        <v>821</v>
      </c>
      <c r="C280" s="62" t="s">
        <v>44</v>
      </c>
      <c r="D280" s="9" t="s">
        <v>45</v>
      </c>
      <c r="E280" s="8">
        <v>200</v>
      </c>
      <c r="F280" s="8">
        <v>3600</v>
      </c>
      <c r="G280" s="8">
        <v>1000</v>
      </c>
      <c r="H280" s="108">
        <v>27</v>
      </c>
      <c r="I280" s="116" t="s">
        <v>900</v>
      </c>
      <c r="J280" s="47" t="s">
        <v>48</v>
      </c>
      <c r="K280" s="47">
        <f ca="1" t="shared" si="14"/>
        <v>28</v>
      </c>
      <c r="L280" s="247" t="s">
        <v>901</v>
      </c>
      <c r="M280" s="115" t="s">
        <v>902</v>
      </c>
      <c r="N280" s="47">
        <v>18292605061</v>
      </c>
      <c r="O280" s="167" t="s">
        <v>83</v>
      </c>
      <c r="P280" s="116" t="s">
        <v>826</v>
      </c>
      <c r="Q280" s="62" t="s">
        <v>827</v>
      </c>
    </row>
    <row r="281" ht="24" hidden="1" spans="1:17">
      <c r="A281" s="8">
        <v>279</v>
      </c>
      <c r="B281" s="63" t="s">
        <v>821</v>
      </c>
      <c r="C281" s="63" t="s">
        <v>44</v>
      </c>
      <c r="D281" s="61" t="s">
        <v>45</v>
      </c>
      <c r="E281" s="60">
        <v>200</v>
      </c>
      <c r="F281" s="60">
        <v>3600</v>
      </c>
      <c r="G281" s="60" t="s">
        <v>46</v>
      </c>
      <c r="H281" s="107">
        <v>28</v>
      </c>
      <c r="I281" s="113" t="s">
        <v>903</v>
      </c>
      <c r="J281" s="114" t="s">
        <v>60</v>
      </c>
      <c r="K281" s="114">
        <f ca="1" t="shared" si="14"/>
        <v>60</v>
      </c>
      <c r="L281" s="113" t="s">
        <v>904</v>
      </c>
      <c r="M281" s="115" t="s">
        <v>844</v>
      </c>
      <c r="N281" s="114" t="s">
        <v>905</v>
      </c>
      <c r="O281" s="29" t="s">
        <v>52</v>
      </c>
      <c r="P281" s="113" t="s">
        <v>826</v>
      </c>
      <c r="Q281" s="63" t="s">
        <v>827</v>
      </c>
    </row>
    <row r="282" ht="24" hidden="1" spans="1:17">
      <c r="A282" s="8">
        <v>280</v>
      </c>
      <c r="B282" s="63" t="s">
        <v>821</v>
      </c>
      <c r="C282" s="63" t="s">
        <v>44</v>
      </c>
      <c r="D282" s="61" t="s">
        <v>45</v>
      </c>
      <c r="E282" s="60">
        <v>200</v>
      </c>
      <c r="F282" s="60">
        <v>3600</v>
      </c>
      <c r="G282" s="60" t="s">
        <v>46</v>
      </c>
      <c r="H282" s="107">
        <v>29</v>
      </c>
      <c r="I282" s="113" t="s">
        <v>906</v>
      </c>
      <c r="J282" s="114" t="s">
        <v>48</v>
      </c>
      <c r="K282" s="114">
        <f ca="1" t="shared" si="14"/>
        <v>46</v>
      </c>
      <c r="L282" s="113" t="s">
        <v>907</v>
      </c>
      <c r="M282" s="115" t="s">
        <v>844</v>
      </c>
      <c r="N282" s="114" t="s">
        <v>908</v>
      </c>
      <c r="O282" s="29" t="s">
        <v>52</v>
      </c>
      <c r="P282" s="113" t="s">
        <v>826</v>
      </c>
      <c r="Q282" s="63" t="s">
        <v>827</v>
      </c>
    </row>
    <row r="283" ht="24" hidden="1" spans="1:18">
      <c r="A283" s="187">
        <v>281</v>
      </c>
      <c r="B283" s="188" t="s">
        <v>821</v>
      </c>
      <c r="C283" s="188" t="s">
        <v>44</v>
      </c>
      <c r="D283" s="189" t="s">
        <v>45</v>
      </c>
      <c r="E283" s="190">
        <v>200</v>
      </c>
      <c r="F283" s="190">
        <v>3600</v>
      </c>
      <c r="G283" s="190" t="s">
        <v>46</v>
      </c>
      <c r="H283" s="191">
        <v>30</v>
      </c>
      <c r="I283" s="192" t="s">
        <v>909</v>
      </c>
      <c r="J283" s="193" t="s">
        <v>60</v>
      </c>
      <c r="K283" s="193">
        <f ca="1" t="shared" si="14"/>
        <v>32</v>
      </c>
      <c r="L283" s="248" t="s">
        <v>910</v>
      </c>
      <c r="M283" s="194" t="s">
        <v>911</v>
      </c>
      <c r="N283" s="193">
        <v>18891615295</v>
      </c>
      <c r="O283" s="99" t="s">
        <v>52</v>
      </c>
      <c r="P283" s="192" t="s">
        <v>826</v>
      </c>
      <c r="Q283" s="188" t="s">
        <v>827</v>
      </c>
      <c r="R283" s="195" t="s">
        <v>912</v>
      </c>
    </row>
    <row r="284" ht="22.5" hidden="1" spans="1:17">
      <c r="A284" s="8">
        <v>282</v>
      </c>
      <c r="B284" s="63" t="s">
        <v>821</v>
      </c>
      <c r="C284" s="63" t="s">
        <v>44</v>
      </c>
      <c r="D284" s="61" t="s">
        <v>45</v>
      </c>
      <c r="E284" s="60">
        <v>200</v>
      </c>
      <c r="F284" s="60">
        <v>3600</v>
      </c>
      <c r="G284" s="60" t="s">
        <v>46</v>
      </c>
      <c r="H284" s="107">
        <v>31</v>
      </c>
      <c r="I284" s="113" t="s">
        <v>913</v>
      </c>
      <c r="J284" s="114" t="s">
        <v>48</v>
      </c>
      <c r="K284" s="114">
        <f ca="1" t="shared" si="14"/>
        <v>31</v>
      </c>
      <c r="L284" s="246" t="s">
        <v>914</v>
      </c>
      <c r="M284" s="115" t="s">
        <v>331</v>
      </c>
      <c r="N284" s="114">
        <v>13084893621</v>
      </c>
      <c r="O284" s="29" t="s">
        <v>52</v>
      </c>
      <c r="P284" s="113" t="s">
        <v>826</v>
      </c>
      <c r="Q284" s="63" t="s">
        <v>827</v>
      </c>
    </row>
    <row r="285" s="1" customFormat="1" ht="22.5" hidden="1" spans="1:17">
      <c r="A285" s="8">
        <v>283</v>
      </c>
      <c r="B285" s="62" t="s">
        <v>821</v>
      </c>
      <c r="C285" s="62" t="s">
        <v>44</v>
      </c>
      <c r="D285" s="9" t="s">
        <v>45</v>
      </c>
      <c r="E285" s="8">
        <v>200</v>
      </c>
      <c r="F285" s="8">
        <v>3600</v>
      </c>
      <c r="G285" s="8">
        <v>1000</v>
      </c>
      <c r="H285" s="108">
        <v>32</v>
      </c>
      <c r="I285" s="116" t="s">
        <v>915</v>
      </c>
      <c r="J285" s="47" t="s">
        <v>48</v>
      </c>
      <c r="K285" s="47">
        <f ca="1" t="shared" si="14"/>
        <v>31</v>
      </c>
      <c r="L285" s="247" t="s">
        <v>916</v>
      </c>
      <c r="M285" s="115" t="s">
        <v>917</v>
      </c>
      <c r="N285" s="47">
        <v>13572609039</v>
      </c>
      <c r="O285" s="167" t="s">
        <v>83</v>
      </c>
      <c r="P285" s="116" t="s">
        <v>826</v>
      </c>
      <c r="Q285" s="62" t="s">
        <v>827</v>
      </c>
    </row>
    <row r="286" ht="22.5" hidden="1" spans="1:17">
      <c r="A286" s="8">
        <v>284</v>
      </c>
      <c r="B286" s="63" t="s">
        <v>821</v>
      </c>
      <c r="C286" s="63" t="s">
        <v>44</v>
      </c>
      <c r="D286" s="61" t="s">
        <v>45</v>
      </c>
      <c r="E286" s="60">
        <v>200</v>
      </c>
      <c r="F286" s="60">
        <v>3600</v>
      </c>
      <c r="G286" s="60" t="s">
        <v>46</v>
      </c>
      <c r="H286" s="107">
        <v>33</v>
      </c>
      <c r="I286" s="113" t="s">
        <v>918</v>
      </c>
      <c r="J286" s="114" t="s">
        <v>48</v>
      </c>
      <c r="K286" s="114">
        <f ca="1" t="shared" si="14"/>
        <v>49</v>
      </c>
      <c r="L286" s="246" t="s">
        <v>919</v>
      </c>
      <c r="M286" s="115" t="s">
        <v>865</v>
      </c>
      <c r="N286" s="114">
        <v>13992619533</v>
      </c>
      <c r="O286" s="29" t="s">
        <v>52</v>
      </c>
      <c r="P286" s="113" t="s">
        <v>826</v>
      </c>
      <c r="Q286" s="63" t="s">
        <v>827</v>
      </c>
    </row>
    <row r="287" s="1" customFormat="1" ht="24" hidden="1" spans="1:17">
      <c r="A287" s="8">
        <v>285</v>
      </c>
      <c r="B287" s="62" t="s">
        <v>821</v>
      </c>
      <c r="C287" s="62" t="s">
        <v>44</v>
      </c>
      <c r="D287" s="9" t="s">
        <v>45</v>
      </c>
      <c r="E287" s="8">
        <v>200</v>
      </c>
      <c r="F287" s="8">
        <v>3600</v>
      </c>
      <c r="G287" s="8">
        <v>1000</v>
      </c>
      <c r="H287" s="108">
        <v>34</v>
      </c>
      <c r="I287" s="116" t="s">
        <v>920</v>
      </c>
      <c r="J287" s="47" t="s">
        <v>48</v>
      </c>
      <c r="K287" s="47">
        <f ca="1" t="shared" si="14"/>
        <v>31</v>
      </c>
      <c r="L287" s="247" t="s">
        <v>921</v>
      </c>
      <c r="M287" s="115" t="s">
        <v>844</v>
      </c>
      <c r="N287" s="47">
        <v>13892648803</v>
      </c>
      <c r="O287" s="167" t="s">
        <v>83</v>
      </c>
      <c r="P287" s="116" t="s">
        <v>826</v>
      </c>
      <c r="Q287" s="62" t="s">
        <v>827</v>
      </c>
    </row>
    <row r="288" ht="24" hidden="1" spans="1:17">
      <c r="A288" s="8">
        <v>286</v>
      </c>
      <c r="B288" s="63" t="s">
        <v>821</v>
      </c>
      <c r="C288" s="63" t="s">
        <v>44</v>
      </c>
      <c r="D288" s="61" t="s">
        <v>45</v>
      </c>
      <c r="E288" s="60">
        <v>200</v>
      </c>
      <c r="F288" s="60">
        <v>3600</v>
      </c>
      <c r="G288" s="60" t="s">
        <v>46</v>
      </c>
      <c r="H288" s="107">
        <v>35</v>
      </c>
      <c r="I288" s="113" t="s">
        <v>922</v>
      </c>
      <c r="J288" s="114" t="s">
        <v>60</v>
      </c>
      <c r="K288" s="114">
        <f ca="1" t="shared" si="14"/>
        <v>28</v>
      </c>
      <c r="L288" s="113" t="s">
        <v>923</v>
      </c>
      <c r="M288" s="115" t="s">
        <v>777</v>
      </c>
      <c r="N288" s="114">
        <v>17792199055</v>
      </c>
      <c r="O288" s="29" t="s">
        <v>52</v>
      </c>
      <c r="P288" s="113" t="s">
        <v>826</v>
      </c>
      <c r="Q288" s="63" t="s">
        <v>827</v>
      </c>
    </row>
    <row r="289" ht="24" hidden="1" spans="1:17">
      <c r="A289" s="8">
        <v>287</v>
      </c>
      <c r="B289" s="63" t="s">
        <v>821</v>
      </c>
      <c r="C289" s="63" t="s">
        <v>44</v>
      </c>
      <c r="D289" s="61" t="s">
        <v>45</v>
      </c>
      <c r="E289" s="60">
        <v>200</v>
      </c>
      <c r="F289" s="60">
        <v>3600</v>
      </c>
      <c r="G289" s="60" t="s">
        <v>46</v>
      </c>
      <c r="H289" s="107">
        <v>36</v>
      </c>
      <c r="I289" s="113" t="s">
        <v>924</v>
      </c>
      <c r="J289" s="114" t="s">
        <v>48</v>
      </c>
      <c r="K289" s="114">
        <f ca="1" t="shared" si="14"/>
        <v>31</v>
      </c>
      <c r="L289" s="246" t="s">
        <v>925</v>
      </c>
      <c r="M289" s="115" t="s">
        <v>848</v>
      </c>
      <c r="N289" s="114">
        <v>15332520919</v>
      </c>
      <c r="O289" s="29" t="s">
        <v>52</v>
      </c>
      <c r="P289" s="113" t="s">
        <v>826</v>
      </c>
      <c r="Q289" s="63" t="s">
        <v>827</v>
      </c>
    </row>
    <row r="290" ht="24" hidden="1" spans="1:17">
      <c r="A290" s="8">
        <v>288</v>
      </c>
      <c r="B290" s="63" t="s">
        <v>821</v>
      </c>
      <c r="C290" s="63" t="s">
        <v>44</v>
      </c>
      <c r="D290" s="61" t="s">
        <v>45</v>
      </c>
      <c r="E290" s="60">
        <v>200</v>
      </c>
      <c r="F290" s="60">
        <v>3600</v>
      </c>
      <c r="G290" s="60" t="s">
        <v>46</v>
      </c>
      <c r="H290" s="107">
        <v>37</v>
      </c>
      <c r="I290" s="113" t="s">
        <v>926</v>
      </c>
      <c r="J290" s="114" t="s">
        <v>48</v>
      </c>
      <c r="K290" s="114">
        <f ca="1" t="shared" si="14"/>
        <v>41</v>
      </c>
      <c r="L290" s="246" t="s">
        <v>927</v>
      </c>
      <c r="M290" s="115" t="s">
        <v>844</v>
      </c>
      <c r="N290" s="114">
        <v>19299168894</v>
      </c>
      <c r="O290" s="29" t="s">
        <v>52</v>
      </c>
      <c r="P290" s="113" t="s">
        <v>826</v>
      </c>
      <c r="Q290" s="63" t="s">
        <v>827</v>
      </c>
    </row>
    <row r="291" ht="24" hidden="1" spans="1:17">
      <c r="A291" s="8">
        <v>289</v>
      </c>
      <c r="B291" s="63" t="s">
        <v>821</v>
      </c>
      <c r="C291" s="63" t="s">
        <v>44</v>
      </c>
      <c r="D291" s="61" t="s">
        <v>45</v>
      </c>
      <c r="E291" s="60">
        <v>200</v>
      </c>
      <c r="F291" s="60">
        <v>3600</v>
      </c>
      <c r="G291" s="60" t="s">
        <v>46</v>
      </c>
      <c r="H291" s="107">
        <v>38</v>
      </c>
      <c r="I291" s="113" t="s">
        <v>928</v>
      </c>
      <c r="J291" s="114" t="s">
        <v>48</v>
      </c>
      <c r="K291" s="114">
        <f ca="1" t="shared" si="14"/>
        <v>38</v>
      </c>
      <c r="L291" s="246" t="s">
        <v>929</v>
      </c>
      <c r="M291" s="115" t="s">
        <v>848</v>
      </c>
      <c r="N291" s="114">
        <v>18291632531</v>
      </c>
      <c r="O291" s="29" t="s">
        <v>52</v>
      </c>
      <c r="P291" s="113" t="s">
        <v>826</v>
      </c>
      <c r="Q291" s="63" t="s">
        <v>827</v>
      </c>
    </row>
    <row r="292" ht="24" hidden="1" spans="1:17">
      <c r="A292" s="8">
        <v>290</v>
      </c>
      <c r="B292" s="63" t="s">
        <v>821</v>
      </c>
      <c r="C292" s="63" t="s">
        <v>44</v>
      </c>
      <c r="D292" s="61" t="s">
        <v>45</v>
      </c>
      <c r="E292" s="60">
        <v>200</v>
      </c>
      <c r="F292" s="60">
        <v>3600</v>
      </c>
      <c r="G292" s="60" t="s">
        <v>46</v>
      </c>
      <c r="H292" s="107">
        <v>39</v>
      </c>
      <c r="I292" s="113" t="s">
        <v>930</v>
      </c>
      <c r="J292" s="114" t="s">
        <v>60</v>
      </c>
      <c r="K292" s="114">
        <f ca="1" t="shared" si="14"/>
        <v>57</v>
      </c>
      <c r="L292" s="246" t="s">
        <v>931</v>
      </c>
      <c r="M292" s="115" t="s">
        <v>844</v>
      </c>
      <c r="N292" s="114">
        <v>18291697868</v>
      </c>
      <c r="O292" s="29" t="s">
        <v>52</v>
      </c>
      <c r="P292" s="113" t="s">
        <v>826</v>
      </c>
      <c r="Q292" s="63" t="s">
        <v>827</v>
      </c>
    </row>
    <row r="293" ht="22.5" hidden="1" spans="1:17">
      <c r="A293" s="8">
        <v>291</v>
      </c>
      <c r="B293" s="63" t="s">
        <v>821</v>
      </c>
      <c r="C293" s="63" t="s">
        <v>44</v>
      </c>
      <c r="D293" s="61" t="s">
        <v>45</v>
      </c>
      <c r="E293" s="60">
        <v>200</v>
      </c>
      <c r="F293" s="60">
        <v>3600</v>
      </c>
      <c r="G293" s="60" t="s">
        <v>46</v>
      </c>
      <c r="H293" s="107">
        <v>40</v>
      </c>
      <c r="I293" s="113" t="s">
        <v>932</v>
      </c>
      <c r="J293" s="114" t="s">
        <v>48</v>
      </c>
      <c r="K293" s="114">
        <f ca="1" t="shared" si="14"/>
        <v>50</v>
      </c>
      <c r="L293" s="246" t="s">
        <v>933</v>
      </c>
      <c r="M293" s="115" t="s">
        <v>331</v>
      </c>
      <c r="N293" s="114">
        <v>17709167383</v>
      </c>
      <c r="O293" s="29" t="s">
        <v>52</v>
      </c>
      <c r="P293" s="113" t="s">
        <v>826</v>
      </c>
      <c r="Q293" s="63" t="s">
        <v>827</v>
      </c>
    </row>
    <row r="294" ht="24" hidden="1" spans="1:17">
      <c r="A294" s="8">
        <v>292</v>
      </c>
      <c r="B294" s="63" t="s">
        <v>821</v>
      </c>
      <c r="C294" s="63" t="s">
        <v>44</v>
      </c>
      <c r="D294" s="61" t="s">
        <v>45</v>
      </c>
      <c r="E294" s="60">
        <v>200</v>
      </c>
      <c r="F294" s="60">
        <v>3600</v>
      </c>
      <c r="G294" s="60" t="s">
        <v>46</v>
      </c>
      <c r="H294" s="107">
        <v>41</v>
      </c>
      <c r="I294" s="113" t="s">
        <v>934</v>
      </c>
      <c r="J294" s="114" t="s">
        <v>48</v>
      </c>
      <c r="K294" s="114">
        <f ca="1" t="shared" si="14"/>
        <v>45</v>
      </c>
      <c r="L294" s="246" t="s">
        <v>935</v>
      </c>
      <c r="M294" s="115" t="s">
        <v>777</v>
      </c>
      <c r="N294" s="114">
        <v>18992675851</v>
      </c>
      <c r="O294" s="29" t="s">
        <v>52</v>
      </c>
      <c r="P294" s="113" t="s">
        <v>826</v>
      </c>
      <c r="Q294" s="63" t="s">
        <v>827</v>
      </c>
    </row>
    <row r="295" ht="24" hidden="1" spans="1:17">
      <c r="A295" s="8">
        <v>293</v>
      </c>
      <c r="B295" s="63" t="s">
        <v>821</v>
      </c>
      <c r="C295" s="63" t="s">
        <v>44</v>
      </c>
      <c r="D295" s="61" t="s">
        <v>45</v>
      </c>
      <c r="E295" s="60">
        <v>200</v>
      </c>
      <c r="F295" s="60">
        <v>3600</v>
      </c>
      <c r="G295" s="60" t="s">
        <v>46</v>
      </c>
      <c r="H295" s="107">
        <v>42</v>
      </c>
      <c r="I295" s="113" t="s">
        <v>936</v>
      </c>
      <c r="J295" s="114" t="s">
        <v>60</v>
      </c>
      <c r="K295" s="114">
        <f ca="1" t="shared" si="14"/>
        <v>24</v>
      </c>
      <c r="L295" s="246" t="s">
        <v>937</v>
      </c>
      <c r="M295" s="115" t="s">
        <v>938</v>
      </c>
      <c r="N295" s="114">
        <v>18591620549</v>
      </c>
      <c r="O295" s="29" t="s">
        <v>52</v>
      </c>
      <c r="P295" s="113" t="s">
        <v>826</v>
      </c>
      <c r="Q295" s="63" t="s">
        <v>827</v>
      </c>
    </row>
    <row r="296" ht="24" hidden="1" spans="1:17">
      <c r="A296" s="8">
        <v>294</v>
      </c>
      <c r="B296" s="63" t="s">
        <v>821</v>
      </c>
      <c r="C296" s="63" t="s">
        <v>44</v>
      </c>
      <c r="D296" s="61" t="s">
        <v>45</v>
      </c>
      <c r="E296" s="60">
        <v>200</v>
      </c>
      <c r="F296" s="60">
        <v>3600</v>
      </c>
      <c r="G296" s="60" t="s">
        <v>46</v>
      </c>
      <c r="H296" s="107">
        <v>43</v>
      </c>
      <c r="I296" s="113" t="s">
        <v>939</v>
      </c>
      <c r="J296" s="114" t="s">
        <v>48</v>
      </c>
      <c r="K296" s="114">
        <f ca="1" t="shared" si="14"/>
        <v>40</v>
      </c>
      <c r="L296" s="246" t="s">
        <v>940</v>
      </c>
      <c r="M296" s="115" t="s">
        <v>777</v>
      </c>
      <c r="N296" s="114">
        <v>15929507569</v>
      </c>
      <c r="O296" s="29" t="s">
        <v>52</v>
      </c>
      <c r="P296" s="113" t="s">
        <v>826</v>
      </c>
      <c r="Q296" s="63" t="s">
        <v>827</v>
      </c>
    </row>
    <row r="297" ht="24" hidden="1" spans="1:17">
      <c r="A297" s="8">
        <v>295</v>
      </c>
      <c r="B297" s="63" t="s">
        <v>821</v>
      </c>
      <c r="C297" s="63" t="s">
        <v>44</v>
      </c>
      <c r="D297" s="61" t="s">
        <v>45</v>
      </c>
      <c r="E297" s="60">
        <v>200</v>
      </c>
      <c r="F297" s="60">
        <v>3600</v>
      </c>
      <c r="G297" s="60" t="s">
        <v>46</v>
      </c>
      <c r="H297" s="107">
        <v>44</v>
      </c>
      <c r="I297" s="113" t="s">
        <v>941</v>
      </c>
      <c r="J297" s="114" t="s">
        <v>60</v>
      </c>
      <c r="K297" s="114">
        <f ca="1" t="shared" si="14"/>
        <v>37</v>
      </c>
      <c r="L297" s="246" t="s">
        <v>942</v>
      </c>
      <c r="M297" s="115" t="s">
        <v>844</v>
      </c>
      <c r="N297" s="114">
        <v>15929590832</v>
      </c>
      <c r="O297" s="29" t="s">
        <v>52</v>
      </c>
      <c r="P297" s="113" t="s">
        <v>826</v>
      </c>
      <c r="Q297" s="63" t="s">
        <v>827</v>
      </c>
    </row>
    <row r="298" ht="24" customHeight="1" spans="1:17">
      <c r="A298" s="8">
        <v>296</v>
      </c>
      <c r="B298" s="63" t="s">
        <v>625</v>
      </c>
      <c r="C298" s="63" t="s">
        <v>229</v>
      </c>
      <c r="D298" s="61" t="s">
        <v>230</v>
      </c>
      <c r="E298" s="60">
        <v>80</v>
      </c>
      <c r="F298" s="60">
        <v>1000</v>
      </c>
      <c r="G298" s="60" t="s">
        <v>46</v>
      </c>
      <c r="H298" s="107">
        <v>1</v>
      </c>
      <c r="I298" s="113" t="s">
        <v>943</v>
      </c>
      <c r="J298" s="114" t="s">
        <v>60</v>
      </c>
      <c r="K298" s="114">
        <v>33</v>
      </c>
      <c r="L298" s="246" t="s">
        <v>944</v>
      </c>
      <c r="M298" s="115" t="s">
        <v>945</v>
      </c>
      <c r="N298" s="114">
        <v>18791465852</v>
      </c>
      <c r="O298" s="29" t="s">
        <v>52</v>
      </c>
      <c r="P298" s="113" t="s">
        <v>946</v>
      </c>
      <c r="Q298" s="63" t="s">
        <v>21</v>
      </c>
    </row>
    <row r="299" ht="24" customHeight="1" spans="1:17">
      <c r="A299" s="8">
        <v>297</v>
      </c>
      <c r="B299" s="63" t="s">
        <v>625</v>
      </c>
      <c r="C299" s="63" t="s">
        <v>229</v>
      </c>
      <c r="D299" s="61" t="s">
        <v>230</v>
      </c>
      <c r="E299" s="60">
        <v>80</v>
      </c>
      <c r="F299" s="60">
        <v>1000</v>
      </c>
      <c r="G299" s="60" t="s">
        <v>46</v>
      </c>
      <c r="H299" s="107">
        <v>2</v>
      </c>
      <c r="I299" s="113" t="s">
        <v>947</v>
      </c>
      <c r="J299" s="114" t="s">
        <v>60</v>
      </c>
      <c r="K299" s="114">
        <v>39</v>
      </c>
      <c r="L299" s="246" t="s">
        <v>948</v>
      </c>
      <c r="M299" s="115" t="s">
        <v>949</v>
      </c>
      <c r="N299" s="114">
        <v>13474595960</v>
      </c>
      <c r="O299" s="29" t="s">
        <v>52</v>
      </c>
      <c r="P299" s="113" t="s">
        <v>946</v>
      </c>
      <c r="Q299" s="63" t="s">
        <v>21</v>
      </c>
    </row>
    <row r="300" ht="24" customHeight="1" spans="1:17">
      <c r="A300" s="8">
        <v>298</v>
      </c>
      <c r="B300" s="63" t="s">
        <v>625</v>
      </c>
      <c r="C300" s="63" t="s">
        <v>229</v>
      </c>
      <c r="D300" s="61" t="s">
        <v>230</v>
      </c>
      <c r="E300" s="60">
        <v>80</v>
      </c>
      <c r="F300" s="60">
        <v>1000</v>
      </c>
      <c r="G300" s="60" t="s">
        <v>46</v>
      </c>
      <c r="H300" s="107">
        <v>3</v>
      </c>
      <c r="I300" s="113" t="s">
        <v>950</v>
      </c>
      <c r="J300" s="114" t="s">
        <v>60</v>
      </c>
      <c r="K300" s="114">
        <v>48</v>
      </c>
      <c r="L300" s="246" t="s">
        <v>951</v>
      </c>
      <c r="M300" s="115" t="s">
        <v>952</v>
      </c>
      <c r="N300" s="114">
        <v>13369249198</v>
      </c>
      <c r="O300" s="29" t="s">
        <v>52</v>
      </c>
      <c r="P300" s="113" t="s">
        <v>946</v>
      </c>
      <c r="Q300" s="63" t="s">
        <v>21</v>
      </c>
    </row>
    <row r="301" ht="24" customHeight="1" spans="1:17">
      <c r="A301" s="8">
        <v>299</v>
      </c>
      <c r="B301" s="63" t="s">
        <v>625</v>
      </c>
      <c r="C301" s="63" t="s">
        <v>229</v>
      </c>
      <c r="D301" s="61" t="s">
        <v>230</v>
      </c>
      <c r="E301" s="60">
        <v>80</v>
      </c>
      <c r="F301" s="60">
        <v>1000</v>
      </c>
      <c r="G301" s="60" t="s">
        <v>46</v>
      </c>
      <c r="H301" s="107">
        <v>4</v>
      </c>
      <c r="I301" s="113" t="s">
        <v>953</v>
      </c>
      <c r="J301" s="114" t="s">
        <v>60</v>
      </c>
      <c r="K301" s="114">
        <v>45</v>
      </c>
      <c r="L301" s="246" t="s">
        <v>954</v>
      </c>
      <c r="M301" s="115" t="s">
        <v>955</v>
      </c>
      <c r="N301" s="114">
        <v>18891618589</v>
      </c>
      <c r="O301" s="29" t="s">
        <v>52</v>
      </c>
      <c r="P301" s="113" t="s">
        <v>946</v>
      </c>
      <c r="Q301" s="63" t="s">
        <v>21</v>
      </c>
    </row>
    <row r="302" s="1" customFormat="1" ht="24" customHeight="1" spans="1:17">
      <c r="A302" s="8">
        <v>300</v>
      </c>
      <c r="B302" s="62" t="s">
        <v>625</v>
      </c>
      <c r="C302" s="62" t="s">
        <v>229</v>
      </c>
      <c r="D302" s="9" t="s">
        <v>230</v>
      </c>
      <c r="E302" s="8">
        <v>80</v>
      </c>
      <c r="F302" s="8">
        <v>1000</v>
      </c>
      <c r="G302" s="9">
        <v>400</v>
      </c>
      <c r="H302" s="108">
        <v>5</v>
      </c>
      <c r="I302" s="116" t="s">
        <v>956</v>
      </c>
      <c r="J302" s="47" t="s">
        <v>60</v>
      </c>
      <c r="K302" s="47">
        <v>50</v>
      </c>
      <c r="L302" s="247" t="s">
        <v>957</v>
      </c>
      <c r="M302" s="115" t="s">
        <v>958</v>
      </c>
      <c r="N302" s="47">
        <v>15399346065</v>
      </c>
      <c r="O302" s="167" t="s">
        <v>83</v>
      </c>
      <c r="P302" s="116" t="s">
        <v>946</v>
      </c>
      <c r="Q302" s="62" t="s">
        <v>21</v>
      </c>
    </row>
    <row r="303" s="1" customFormat="1" ht="24" customHeight="1" spans="1:17">
      <c r="A303" s="8">
        <v>301</v>
      </c>
      <c r="B303" s="62" t="s">
        <v>625</v>
      </c>
      <c r="C303" s="62" t="s">
        <v>229</v>
      </c>
      <c r="D303" s="9" t="s">
        <v>230</v>
      </c>
      <c r="E303" s="8">
        <v>80</v>
      </c>
      <c r="F303" s="8">
        <v>1000</v>
      </c>
      <c r="G303" s="9">
        <v>400</v>
      </c>
      <c r="H303" s="108">
        <v>6</v>
      </c>
      <c r="I303" s="116" t="s">
        <v>959</v>
      </c>
      <c r="J303" s="47" t="s">
        <v>60</v>
      </c>
      <c r="K303" s="47">
        <v>51</v>
      </c>
      <c r="L303" s="247" t="s">
        <v>960</v>
      </c>
      <c r="M303" s="115" t="s">
        <v>961</v>
      </c>
      <c r="N303" s="47">
        <v>13859956104</v>
      </c>
      <c r="O303" s="167" t="s">
        <v>83</v>
      </c>
      <c r="P303" s="116" t="s">
        <v>946</v>
      </c>
      <c r="Q303" s="62" t="s">
        <v>21</v>
      </c>
    </row>
    <row r="304" s="1" customFormat="1" ht="24" customHeight="1" spans="1:17">
      <c r="A304" s="8">
        <v>302</v>
      </c>
      <c r="B304" s="62" t="s">
        <v>625</v>
      </c>
      <c r="C304" s="62" t="s">
        <v>229</v>
      </c>
      <c r="D304" s="9" t="s">
        <v>230</v>
      </c>
      <c r="E304" s="8">
        <v>80</v>
      </c>
      <c r="F304" s="8">
        <v>1000</v>
      </c>
      <c r="G304" s="9">
        <v>400</v>
      </c>
      <c r="H304" s="108">
        <v>7</v>
      </c>
      <c r="I304" s="116" t="s">
        <v>962</v>
      </c>
      <c r="J304" s="47" t="s">
        <v>60</v>
      </c>
      <c r="K304" s="47">
        <v>51</v>
      </c>
      <c r="L304" s="247" t="s">
        <v>963</v>
      </c>
      <c r="M304" s="115" t="s">
        <v>958</v>
      </c>
      <c r="N304" s="47">
        <v>17392313337</v>
      </c>
      <c r="O304" s="167" t="s">
        <v>83</v>
      </c>
      <c r="P304" s="116" t="s">
        <v>946</v>
      </c>
      <c r="Q304" s="62" t="s">
        <v>21</v>
      </c>
    </row>
    <row r="305" s="1" customFormat="1" ht="24" customHeight="1" spans="1:17">
      <c r="A305" s="8">
        <v>303</v>
      </c>
      <c r="B305" s="62" t="s">
        <v>625</v>
      </c>
      <c r="C305" s="62" t="s">
        <v>229</v>
      </c>
      <c r="D305" s="9" t="s">
        <v>230</v>
      </c>
      <c r="E305" s="8">
        <v>80</v>
      </c>
      <c r="F305" s="8">
        <v>1000</v>
      </c>
      <c r="G305" s="9">
        <v>400</v>
      </c>
      <c r="H305" s="108">
        <v>8</v>
      </c>
      <c r="I305" s="116" t="s">
        <v>964</v>
      </c>
      <c r="J305" s="47" t="s">
        <v>48</v>
      </c>
      <c r="K305" s="47">
        <v>44</v>
      </c>
      <c r="L305" s="247" t="s">
        <v>965</v>
      </c>
      <c r="M305" s="115" t="s">
        <v>961</v>
      </c>
      <c r="N305" s="47">
        <v>18142454634</v>
      </c>
      <c r="O305" s="167" t="s">
        <v>83</v>
      </c>
      <c r="P305" s="116" t="s">
        <v>946</v>
      </c>
      <c r="Q305" s="62" t="s">
        <v>21</v>
      </c>
    </row>
    <row r="306" s="1" customFormat="1" ht="24" customHeight="1" spans="1:17">
      <c r="A306" s="8">
        <v>304</v>
      </c>
      <c r="B306" s="62" t="s">
        <v>625</v>
      </c>
      <c r="C306" s="62" t="s">
        <v>229</v>
      </c>
      <c r="D306" s="9" t="s">
        <v>230</v>
      </c>
      <c r="E306" s="8">
        <v>80</v>
      </c>
      <c r="F306" s="8">
        <v>1000</v>
      </c>
      <c r="G306" s="9">
        <v>400</v>
      </c>
      <c r="H306" s="108">
        <v>9</v>
      </c>
      <c r="I306" s="116" t="s">
        <v>966</v>
      </c>
      <c r="J306" s="47" t="s">
        <v>60</v>
      </c>
      <c r="K306" s="47">
        <v>50</v>
      </c>
      <c r="L306" s="247" t="s">
        <v>967</v>
      </c>
      <c r="M306" s="115" t="s">
        <v>955</v>
      </c>
      <c r="N306" s="47">
        <v>13619161996</v>
      </c>
      <c r="O306" s="167" t="s">
        <v>83</v>
      </c>
      <c r="P306" s="116" t="s">
        <v>946</v>
      </c>
      <c r="Q306" s="62" t="s">
        <v>21</v>
      </c>
    </row>
    <row r="307" s="1" customFormat="1" ht="24" customHeight="1" spans="1:17">
      <c r="A307" s="8">
        <v>305</v>
      </c>
      <c r="B307" s="62" t="s">
        <v>625</v>
      </c>
      <c r="C307" s="62" t="s">
        <v>229</v>
      </c>
      <c r="D307" s="9" t="s">
        <v>230</v>
      </c>
      <c r="E307" s="8">
        <v>80</v>
      </c>
      <c r="F307" s="8">
        <v>1000</v>
      </c>
      <c r="G307" s="9">
        <v>400</v>
      </c>
      <c r="H307" s="108">
        <v>10</v>
      </c>
      <c r="I307" s="116" t="s">
        <v>968</v>
      </c>
      <c r="J307" s="47" t="s">
        <v>48</v>
      </c>
      <c r="K307" s="47">
        <v>53</v>
      </c>
      <c r="L307" s="247" t="s">
        <v>969</v>
      </c>
      <c r="M307" s="115" t="s">
        <v>961</v>
      </c>
      <c r="N307" s="47">
        <v>17392335158</v>
      </c>
      <c r="O307" s="167" t="s">
        <v>83</v>
      </c>
      <c r="P307" s="116" t="s">
        <v>946</v>
      </c>
      <c r="Q307" s="62" t="s">
        <v>21</v>
      </c>
    </row>
    <row r="308" s="1" customFormat="1" ht="24" customHeight="1" spans="1:17">
      <c r="A308" s="8">
        <v>306</v>
      </c>
      <c r="B308" s="62" t="s">
        <v>625</v>
      </c>
      <c r="C308" s="62" t="s">
        <v>229</v>
      </c>
      <c r="D308" s="9" t="s">
        <v>230</v>
      </c>
      <c r="E308" s="8">
        <v>80</v>
      </c>
      <c r="F308" s="8">
        <v>1000</v>
      </c>
      <c r="G308" s="9">
        <v>400</v>
      </c>
      <c r="H308" s="108">
        <v>11</v>
      </c>
      <c r="I308" s="116" t="s">
        <v>970</v>
      </c>
      <c r="J308" s="47" t="s">
        <v>60</v>
      </c>
      <c r="K308" s="47">
        <v>54</v>
      </c>
      <c r="L308" s="247" t="s">
        <v>971</v>
      </c>
      <c r="M308" s="115" t="s">
        <v>955</v>
      </c>
      <c r="N308" s="47">
        <v>15209165900</v>
      </c>
      <c r="O308" s="167" t="s">
        <v>83</v>
      </c>
      <c r="P308" s="116" t="s">
        <v>946</v>
      </c>
      <c r="Q308" s="62" t="s">
        <v>21</v>
      </c>
    </row>
    <row r="309" ht="24" customHeight="1" spans="1:17">
      <c r="A309" s="8">
        <v>307</v>
      </c>
      <c r="B309" s="63" t="s">
        <v>625</v>
      </c>
      <c r="C309" s="63" t="s">
        <v>229</v>
      </c>
      <c r="D309" s="61" t="s">
        <v>230</v>
      </c>
      <c r="E309" s="60">
        <v>80</v>
      </c>
      <c r="F309" s="60">
        <v>1000</v>
      </c>
      <c r="G309" s="60" t="s">
        <v>46</v>
      </c>
      <c r="H309" s="107">
        <v>12</v>
      </c>
      <c r="I309" s="113" t="s">
        <v>972</v>
      </c>
      <c r="J309" s="114" t="s">
        <v>60</v>
      </c>
      <c r="K309" s="114">
        <v>43</v>
      </c>
      <c r="L309" s="246" t="s">
        <v>973</v>
      </c>
      <c r="M309" s="115" t="s">
        <v>974</v>
      </c>
      <c r="N309" s="114">
        <v>15229162617</v>
      </c>
      <c r="O309" s="29" t="s">
        <v>52</v>
      </c>
      <c r="P309" s="113" t="s">
        <v>946</v>
      </c>
      <c r="Q309" s="63" t="s">
        <v>21</v>
      </c>
    </row>
    <row r="310" ht="24" customHeight="1" spans="1:17">
      <c r="A310" s="8">
        <v>308</v>
      </c>
      <c r="B310" s="63" t="s">
        <v>625</v>
      </c>
      <c r="C310" s="63" t="s">
        <v>229</v>
      </c>
      <c r="D310" s="61" t="s">
        <v>230</v>
      </c>
      <c r="E310" s="60">
        <v>80</v>
      </c>
      <c r="F310" s="60">
        <v>1000</v>
      </c>
      <c r="G310" s="60" t="s">
        <v>46</v>
      </c>
      <c r="H310" s="107">
        <v>13</v>
      </c>
      <c r="I310" s="113" t="s">
        <v>975</v>
      </c>
      <c r="J310" s="114" t="s">
        <v>60</v>
      </c>
      <c r="K310" s="114">
        <v>55</v>
      </c>
      <c r="L310" s="246" t="s">
        <v>976</v>
      </c>
      <c r="M310" s="115" t="s">
        <v>961</v>
      </c>
      <c r="N310" s="114">
        <v>18165069023</v>
      </c>
      <c r="O310" s="29" t="s">
        <v>52</v>
      </c>
      <c r="P310" s="113" t="s">
        <v>946</v>
      </c>
      <c r="Q310" s="63" t="s">
        <v>21</v>
      </c>
    </row>
    <row r="311" ht="24" customHeight="1" spans="1:17">
      <c r="A311" s="8">
        <v>309</v>
      </c>
      <c r="B311" s="63" t="s">
        <v>625</v>
      </c>
      <c r="C311" s="63" t="s">
        <v>229</v>
      </c>
      <c r="D311" s="61" t="s">
        <v>230</v>
      </c>
      <c r="E311" s="60">
        <v>80</v>
      </c>
      <c r="F311" s="60">
        <v>1000</v>
      </c>
      <c r="G311" s="60" t="s">
        <v>46</v>
      </c>
      <c r="H311" s="107">
        <v>14</v>
      </c>
      <c r="I311" s="113" t="s">
        <v>977</v>
      </c>
      <c r="J311" s="114" t="s">
        <v>48</v>
      </c>
      <c r="K311" s="114">
        <v>32</v>
      </c>
      <c r="L311" s="246" t="s">
        <v>978</v>
      </c>
      <c r="M311" s="115" t="s">
        <v>952</v>
      </c>
      <c r="N311" s="114">
        <v>13571474233</v>
      </c>
      <c r="O311" s="29" t="s">
        <v>52</v>
      </c>
      <c r="P311" s="113" t="s">
        <v>946</v>
      </c>
      <c r="Q311" s="63" t="s">
        <v>21</v>
      </c>
    </row>
    <row r="312" ht="24" customHeight="1" spans="1:17">
      <c r="A312" s="8">
        <v>310</v>
      </c>
      <c r="B312" s="63" t="s">
        <v>625</v>
      </c>
      <c r="C312" s="63" t="s">
        <v>229</v>
      </c>
      <c r="D312" s="61" t="s">
        <v>230</v>
      </c>
      <c r="E312" s="60">
        <v>80</v>
      </c>
      <c r="F312" s="60">
        <v>1000</v>
      </c>
      <c r="G312" s="60" t="s">
        <v>46</v>
      </c>
      <c r="H312" s="107">
        <v>15</v>
      </c>
      <c r="I312" s="113" t="s">
        <v>979</v>
      </c>
      <c r="J312" s="114" t="s">
        <v>60</v>
      </c>
      <c r="K312" s="114">
        <v>37</v>
      </c>
      <c r="L312" s="246" t="s">
        <v>980</v>
      </c>
      <c r="M312" s="115" t="s">
        <v>981</v>
      </c>
      <c r="N312" s="114">
        <v>15129768533</v>
      </c>
      <c r="O312" s="29" t="s">
        <v>52</v>
      </c>
      <c r="P312" s="113" t="s">
        <v>946</v>
      </c>
      <c r="Q312" s="63" t="s">
        <v>21</v>
      </c>
    </row>
    <row r="313" ht="24" customHeight="1" spans="1:17">
      <c r="A313" s="8">
        <v>311</v>
      </c>
      <c r="B313" s="63" t="s">
        <v>625</v>
      </c>
      <c r="C313" s="63" t="s">
        <v>229</v>
      </c>
      <c r="D313" s="61" t="s">
        <v>230</v>
      </c>
      <c r="E313" s="60">
        <v>80</v>
      </c>
      <c r="F313" s="60">
        <v>1000</v>
      </c>
      <c r="G313" s="60" t="s">
        <v>46</v>
      </c>
      <c r="H313" s="107">
        <v>16</v>
      </c>
      <c r="I313" s="113" t="s">
        <v>982</v>
      </c>
      <c r="J313" s="114" t="s">
        <v>60</v>
      </c>
      <c r="K313" s="114">
        <v>52</v>
      </c>
      <c r="L313" s="246" t="s">
        <v>983</v>
      </c>
      <c r="M313" s="115" t="s">
        <v>961</v>
      </c>
      <c r="N313" s="114">
        <v>18729646838</v>
      </c>
      <c r="O313" s="29" t="s">
        <v>52</v>
      </c>
      <c r="P313" s="113" t="s">
        <v>946</v>
      </c>
      <c r="Q313" s="63" t="s">
        <v>21</v>
      </c>
    </row>
    <row r="314" ht="24" customHeight="1" spans="1:17">
      <c r="A314" s="8">
        <v>312</v>
      </c>
      <c r="B314" s="63" t="s">
        <v>625</v>
      </c>
      <c r="C314" s="63" t="s">
        <v>229</v>
      </c>
      <c r="D314" s="61" t="s">
        <v>230</v>
      </c>
      <c r="E314" s="60">
        <v>80</v>
      </c>
      <c r="F314" s="60">
        <v>1000</v>
      </c>
      <c r="G314" s="60" t="s">
        <v>46</v>
      </c>
      <c r="H314" s="107">
        <v>17</v>
      </c>
      <c r="I314" s="113" t="s">
        <v>984</v>
      </c>
      <c r="J314" s="114" t="s">
        <v>60</v>
      </c>
      <c r="K314" s="114">
        <v>39</v>
      </c>
      <c r="L314" s="246" t="s">
        <v>985</v>
      </c>
      <c r="M314" s="115" t="s">
        <v>986</v>
      </c>
      <c r="N314" s="114">
        <v>13992693000</v>
      </c>
      <c r="O314" s="29" t="s">
        <v>52</v>
      </c>
      <c r="P314" s="113" t="s">
        <v>946</v>
      </c>
      <c r="Q314" s="63" t="s">
        <v>21</v>
      </c>
    </row>
    <row r="315" s="1" customFormat="1" ht="24" customHeight="1" spans="1:17">
      <c r="A315" s="8">
        <v>313</v>
      </c>
      <c r="B315" s="62" t="s">
        <v>625</v>
      </c>
      <c r="C315" s="62" t="s">
        <v>229</v>
      </c>
      <c r="D315" s="9" t="s">
        <v>230</v>
      </c>
      <c r="E315" s="8">
        <v>80</v>
      </c>
      <c r="F315" s="8">
        <v>1000</v>
      </c>
      <c r="G315" s="9">
        <v>400</v>
      </c>
      <c r="H315" s="108">
        <v>18</v>
      </c>
      <c r="I315" s="116" t="s">
        <v>987</v>
      </c>
      <c r="J315" s="47" t="s">
        <v>60</v>
      </c>
      <c r="K315" s="47">
        <v>48</v>
      </c>
      <c r="L315" s="247" t="s">
        <v>988</v>
      </c>
      <c r="M315" s="115" t="s">
        <v>955</v>
      </c>
      <c r="N315" s="47">
        <v>15929508648</v>
      </c>
      <c r="O315" s="167" t="s">
        <v>83</v>
      </c>
      <c r="P315" s="116" t="s">
        <v>946</v>
      </c>
      <c r="Q315" s="62" t="s">
        <v>21</v>
      </c>
    </row>
    <row r="316" s="1" customFormat="1" ht="24" customHeight="1" spans="1:17">
      <c r="A316" s="8">
        <v>314</v>
      </c>
      <c r="B316" s="62" t="s">
        <v>625</v>
      </c>
      <c r="C316" s="62" t="s">
        <v>229</v>
      </c>
      <c r="D316" s="9" t="s">
        <v>230</v>
      </c>
      <c r="E316" s="8">
        <v>80</v>
      </c>
      <c r="F316" s="8">
        <v>1000</v>
      </c>
      <c r="G316" s="9">
        <v>350</v>
      </c>
      <c r="H316" s="108">
        <v>19</v>
      </c>
      <c r="I316" s="116" t="s">
        <v>989</v>
      </c>
      <c r="J316" s="47" t="s">
        <v>60</v>
      </c>
      <c r="K316" s="47">
        <v>37</v>
      </c>
      <c r="L316" s="247" t="s">
        <v>990</v>
      </c>
      <c r="M316" s="115" t="s">
        <v>958</v>
      </c>
      <c r="N316" s="47">
        <v>19991618866</v>
      </c>
      <c r="O316" s="167" t="s">
        <v>83</v>
      </c>
      <c r="P316" s="116" t="s">
        <v>946</v>
      </c>
      <c r="Q316" s="62" t="s">
        <v>21</v>
      </c>
    </row>
    <row r="317" ht="24" customHeight="1" spans="1:17">
      <c r="A317" s="8">
        <v>315</v>
      </c>
      <c r="B317" s="63" t="s">
        <v>625</v>
      </c>
      <c r="C317" s="63" t="s">
        <v>229</v>
      </c>
      <c r="D317" s="61" t="s">
        <v>230</v>
      </c>
      <c r="E317" s="60">
        <v>80</v>
      </c>
      <c r="F317" s="60">
        <v>1000</v>
      </c>
      <c r="G317" s="60" t="s">
        <v>46</v>
      </c>
      <c r="H317" s="107">
        <v>20</v>
      </c>
      <c r="I317" s="113" t="s">
        <v>991</v>
      </c>
      <c r="J317" s="114" t="s">
        <v>60</v>
      </c>
      <c r="K317" s="114">
        <v>44</v>
      </c>
      <c r="L317" s="246" t="s">
        <v>992</v>
      </c>
      <c r="M317" s="115" t="s">
        <v>993</v>
      </c>
      <c r="N317" s="114">
        <v>18794116897</v>
      </c>
      <c r="O317" s="29" t="s">
        <v>52</v>
      </c>
      <c r="P317" s="113" t="s">
        <v>946</v>
      </c>
      <c r="Q317" s="63" t="s">
        <v>21</v>
      </c>
    </row>
    <row r="318" ht="24" customHeight="1" spans="1:17">
      <c r="A318" s="8">
        <v>316</v>
      </c>
      <c r="B318" s="63" t="s">
        <v>625</v>
      </c>
      <c r="C318" s="63" t="s">
        <v>229</v>
      </c>
      <c r="D318" s="61" t="s">
        <v>230</v>
      </c>
      <c r="E318" s="60">
        <v>80</v>
      </c>
      <c r="F318" s="60">
        <v>1000</v>
      </c>
      <c r="G318" s="60" t="s">
        <v>46</v>
      </c>
      <c r="H318" s="107">
        <v>21</v>
      </c>
      <c r="I318" s="113" t="s">
        <v>994</v>
      </c>
      <c r="J318" s="114" t="s">
        <v>60</v>
      </c>
      <c r="K318" s="114">
        <v>59</v>
      </c>
      <c r="L318" s="246" t="s">
        <v>995</v>
      </c>
      <c r="M318" s="115" t="s">
        <v>952</v>
      </c>
      <c r="N318" s="114" t="s">
        <v>996</v>
      </c>
      <c r="O318" s="29" t="s">
        <v>52</v>
      </c>
      <c r="P318" s="113" t="s">
        <v>946</v>
      </c>
      <c r="Q318" s="63" t="s">
        <v>21</v>
      </c>
    </row>
    <row r="319" ht="24" customHeight="1" spans="1:17">
      <c r="A319" s="8">
        <v>317</v>
      </c>
      <c r="B319" s="63" t="s">
        <v>625</v>
      </c>
      <c r="C319" s="63" t="s">
        <v>229</v>
      </c>
      <c r="D319" s="61" t="s">
        <v>230</v>
      </c>
      <c r="E319" s="60">
        <v>80</v>
      </c>
      <c r="F319" s="60">
        <v>1000</v>
      </c>
      <c r="G319" s="60" t="s">
        <v>46</v>
      </c>
      <c r="H319" s="107">
        <v>22</v>
      </c>
      <c r="I319" s="113" t="s">
        <v>997</v>
      </c>
      <c r="J319" s="114" t="s">
        <v>60</v>
      </c>
      <c r="K319" s="114">
        <v>47</v>
      </c>
      <c r="L319" s="113" t="s">
        <v>998</v>
      </c>
      <c r="M319" s="115" t="s">
        <v>974</v>
      </c>
      <c r="N319" s="114">
        <v>13689168632</v>
      </c>
      <c r="O319" s="29" t="s">
        <v>52</v>
      </c>
      <c r="P319" s="113" t="s">
        <v>946</v>
      </c>
      <c r="Q319" s="63" t="s">
        <v>21</v>
      </c>
    </row>
    <row r="320" ht="24" customHeight="1" spans="1:17">
      <c r="A320" s="8">
        <v>318</v>
      </c>
      <c r="B320" s="63" t="s">
        <v>625</v>
      </c>
      <c r="C320" s="63" t="s">
        <v>229</v>
      </c>
      <c r="D320" s="61" t="s">
        <v>230</v>
      </c>
      <c r="E320" s="60">
        <v>80</v>
      </c>
      <c r="F320" s="60">
        <v>1000</v>
      </c>
      <c r="G320" s="60" t="s">
        <v>46</v>
      </c>
      <c r="H320" s="107">
        <v>23</v>
      </c>
      <c r="I320" s="113" t="s">
        <v>999</v>
      </c>
      <c r="J320" s="114" t="s">
        <v>60</v>
      </c>
      <c r="K320" s="114">
        <v>44</v>
      </c>
      <c r="L320" s="246" t="s">
        <v>1000</v>
      </c>
      <c r="M320" s="115" t="s">
        <v>958</v>
      </c>
      <c r="N320" s="114">
        <v>13891637878</v>
      </c>
      <c r="O320" s="29" t="s">
        <v>52</v>
      </c>
      <c r="P320" s="113" t="s">
        <v>946</v>
      </c>
      <c r="Q320" s="63" t="s">
        <v>21</v>
      </c>
    </row>
    <row r="321" s="1" customFormat="1" ht="24" customHeight="1" spans="1:17">
      <c r="A321" s="8">
        <v>319</v>
      </c>
      <c r="B321" s="62" t="s">
        <v>625</v>
      </c>
      <c r="C321" s="62" t="s">
        <v>229</v>
      </c>
      <c r="D321" s="9" t="s">
        <v>230</v>
      </c>
      <c r="E321" s="8">
        <v>80</v>
      </c>
      <c r="F321" s="8">
        <v>1000</v>
      </c>
      <c r="G321" s="9">
        <v>400</v>
      </c>
      <c r="H321" s="108">
        <v>24</v>
      </c>
      <c r="I321" s="116" t="s">
        <v>1001</v>
      </c>
      <c r="J321" s="47" t="s">
        <v>60</v>
      </c>
      <c r="K321" s="47">
        <v>57</v>
      </c>
      <c r="L321" s="247" t="s">
        <v>1002</v>
      </c>
      <c r="M321" s="115" t="s">
        <v>974</v>
      </c>
      <c r="N321" s="47">
        <v>17392353313</v>
      </c>
      <c r="O321" s="167" t="s">
        <v>83</v>
      </c>
      <c r="P321" s="116" t="s">
        <v>946</v>
      </c>
      <c r="Q321" s="62" t="s">
        <v>21</v>
      </c>
    </row>
    <row r="322" s="1" customFormat="1" ht="24" customHeight="1" spans="1:17">
      <c r="A322" s="8">
        <v>320</v>
      </c>
      <c r="B322" s="62" t="s">
        <v>625</v>
      </c>
      <c r="C322" s="62" t="s">
        <v>229</v>
      </c>
      <c r="D322" s="9" t="s">
        <v>230</v>
      </c>
      <c r="E322" s="8">
        <v>80</v>
      </c>
      <c r="F322" s="8">
        <v>1000</v>
      </c>
      <c r="G322" s="9">
        <v>350</v>
      </c>
      <c r="H322" s="108">
        <v>25</v>
      </c>
      <c r="I322" s="116" t="s">
        <v>1003</v>
      </c>
      <c r="J322" s="47" t="s">
        <v>60</v>
      </c>
      <c r="K322" s="47">
        <v>48</v>
      </c>
      <c r="L322" s="247" t="s">
        <v>1004</v>
      </c>
      <c r="M322" s="115" t="s">
        <v>961</v>
      </c>
      <c r="N322" s="47">
        <v>13992653887</v>
      </c>
      <c r="O322" s="167" t="s">
        <v>83</v>
      </c>
      <c r="P322" s="116" t="s">
        <v>946</v>
      </c>
      <c r="Q322" s="62" t="s">
        <v>21</v>
      </c>
    </row>
    <row r="323" ht="22.5" spans="1:17">
      <c r="A323" s="8">
        <v>321</v>
      </c>
      <c r="B323" s="63" t="s">
        <v>730</v>
      </c>
      <c r="C323" s="63" t="s">
        <v>229</v>
      </c>
      <c r="D323" s="61" t="s">
        <v>230</v>
      </c>
      <c r="E323" s="60">
        <v>80</v>
      </c>
      <c r="F323" s="60">
        <v>1000</v>
      </c>
      <c r="G323" s="60" t="s">
        <v>46</v>
      </c>
      <c r="H323" s="110">
        <v>1</v>
      </c>
      <c r="I323" s="121" t="s">
        <v>1005</v>
      </c>
      <c r="J323" s="122" t="s">
        <v>60</v>
      </c>
      <c r="K323" s="122">
        <v>44</v>
      </c>
      <c r="L323" s="249" t="s">
        <v>1006</v>
      </c>
      <c r="M323" s="26" t="s">
        <v>774</v>
      </c>
      <c r="N323" s="122">
        <v>13892683987</v>
      </c>
      <c r="O323" s="29" t="s">
        <v>52</v>
      </c>
      <c r="P323" s="122" t="s">
        <v>1007</v>
      </c>
      <c r="Q323" s="104" t="s">
        <v>15</v>
      </c>
    </row>
    <row r="324" ht="22.5" spans="1:17">
      <c r="A324" s="8">
        <v>322</v>
      </c>
      <c r="B324" s="63" t="s">
        <v>730</v>
      </c>
      <c r="C324" s="63" t="s">
        <v>229</v>
      </c>
      <c r="D324" s="61" t="s">
        <v>230</v>
      </c>
      <c r="E324" s="60">
        <v>80</v>
      </c>
      <c r="F324" s="60">
        <v>1000</v>
      </c>
      <c r="G324" s="60" t="s">
        <v>46</v>
      </c>
      <c r="H324" s="110">
        <v>2</v>
      </c>
      <c r="I324" s="121" t="s">
        <v>1008</v>
      </c>
      <c r="J324" s="122" t="s">
        <v>60</v>
      </c>
      <c r="K324" s="122">
        <v>39</v>
      </c>
      <c r="L324" s="249" t="s">
        <v>1009</v>
      </c>
      <c r="M324" s="26" t="s">
        <v>819</v>
      </c>
      <c r="N324" s="122">
        <v>18700610188</v>
      </c>
      <c r="O324" s="29" t="s">
        <v>52</v>
      </c>
      <c r="P324" s="122" t="s">
        <v>1007</v>
      </c>
      <c r="Q324" s="104" t="s">
        <v>15</v>
      </c>
    </row>
    <row r="325" ht="22.5" spans="1:17">
      <c r="A325" s="8">
        <v>323</v>
      </c>
      <c r="B325" s="63" t="s">
        <v>730</v>
      </c>
      <c r="C325" s="63" t="s">
        <v>229</v>
      </c>
      <c r="D325" s="61" t="s">
        <v>230</v>
      </c>
      <c r="E325" s="60">
        <v>80</v>
      </c>
      <c r="F325" s="60">
        <v>1000</v>
      </c>
      <c r="G325" s="60" t="s">
        <v>46</v>
      </c>
      <c r="H325" s="110">
        <v>3</v>
      </c>
      <c r="I325" s="121" t="s">
        <v>1010</v>
      </c>
      <c r="J325" s="122" t="s">
        <v>60</v>
      </c>
      <c r="K325" s="122">
        <v>56</v>
      </c>
      <c r="L325" s="122" t="s">
        <v>1011</v>
      </c>
      <c r="M325" s="26" t="s">
        <v>336</v>
      </c>
      <c r="N325" s="122">
        <v>13992653849</v>
      </c>
      <c r="O325" s="29" t="s">
        <v>52</v>
      </c>
      <c r="P325" s="122" t="s">
        <v>1007</v>
      </c>
      <c r="Q325" s="104" t="s">
        <v>15</v>
      </c>
    </row>
    <row r="326" ht="22.5" spans="1:17">
      <c r="A326" s="8">
        <v>324</v>
      </c>
      <c r="B326" s="63" t="s">
        <v>730</v>
      </c>
      <c r="C326" s="63" t="s">
        <v>229</v>
      </c>
      <c r="D326" s="61" t="s">
        <v>230</v>
      </c>
      <c r="E326" s="60">
        <v>80</v>
      </c>
      <c r="F326" s="60">
        <v>1000</v>
      </c>
      <c r="G326" s="60" t="s">
        <v>46</v>
      </c>
      <c r="H326" s="110">
        <v>4</v>
      </c>
      <c r="I326" s="121" t="s">
        <v>1012</v>
      </c>
      <c r="J326" s="122" t="s">
        <v>60</v>
      </c>
      <c r="K326" s="122">
        <v>37</v>
      </c>
      <c r="L326" s="249" t="s">
        <v>1013</v>
      </c>
      <c r="M326" s="26" t="s">
        <v>336</v>
      </c>
      <c r="N326" s="122">
        <v>18291626499</v>
      </c>
      <c r="O326" s="29" t="s">
        <v>52</v>
      </c>
      <c r="P326" s="122" t="s">
        <v>1007</v>
      </c>
      <c r="Q326" s="104" t="s">
        <v>15</v>
      </c>
    </row>
    <row r="327" ht="22.5" spans="1:17">
      <c r="A327" s="8">
        <v>325</v>
      </c>
      <c r="B327" s="63" t="s">
        <v>730</v>
      </c>
      <c r="C327" s="63" t="s">
        <v>229</v>
      </c>
      <c r="D327" s="61" t="s">
        <v>230</v>
      </c>
      <c r="E327" s="60">
        <v>80</v>
      </c>
      <c r="F327" s="60">
        <v>1000</v>
      </c>
      <c r="G327" s="60" t="s">
        <v>46</v>
      </c>
      <c r="H327" s="110">
        <v>5</v>
      </c>
      <c r="I327" s="121" t="s">
        <v>1014</v>
      </c>
      <c r="J327" s="122" t="s">
        <v>60</v>
      </c>
      <c r="K327" s="122">
        <v>22</v>
      </c>
      <c r="L327" s="249" t="s">
        <v>1015</v>
      </c>
      <c r="M327" s="26" t="s">
        <v>423</v>
      </c>
      <c r="N327" s="122">
        <v>18891622663</v>
      </c>
      <c r="O327" s="29" t="s">
        <v>52</v>
      </c>
      <c r="P327" s="122" t="s">
        <v>1007</v>
      </c>
      <c r="Q327" s="104" t="s">
        <v>15</v>
      </c>
    </row>
    <row r="328" ht="22.5" spans="1:17">
      <c r="A328" s="8">
        <v>326</v>
      </c>
      <c r="B328" s="63" t="s">
        <v>730</v>
      </c>
      <c r="C328" s="63" t="s">
        <v>229</v>
      </c>
      <c r="D328" s="61" t="s">
        <v>230</v>
      </c>
      <c r="E328" s="60">
        <v>80</v>
      </c>
      <c r="F328" s="60">
        <v>1000</v>
      </c>
      <c r="G328" s="60" t="s">
        <v>46</v>
      </c>
      <c r="H328" s="110">
        <v>6</v>
      </c>
      <c r="I328" s="121" t="s">
        <v>1016</v>
      </c>
      <c r="J328" s="122" t="s">
        <v>48</v>
      </c>
      <c r="K328" s="122">
        <v>39</v>
      </c>
      <c r="L328" s="249" t="s">
        <v>1017</v>
      </c>
      <c r="M328" s="26" t="s">
        <v>1018</v>
      </c>
      <c r="N328" s="122">
        <v>13892611145</v>
      </c>
      <c r="O328" s="29" t="s">
        <v>52</v>
      </c>
      <c r="P328" s="122" t="s">
        <v>1007</v>
      </c>
      <c r="Q328" s="104" t="s">
        <v>15</v>
      </c>
    </row>
    <row r="329" ht="22.5" spans="1:17">
      <c r="A329" s="8">
        <v>327</v>
      </c>
      <c r="B329" s="63" t="s">
        <v>730</v>
      </c>
      <c r="C329" s="63" t="s">
        <v>229</v>
      </c>
      <c r="D329" s="61" t="s">
        <v>230</v>
      </c>
      <c r="E329" s="60">
        <v>80</v>
      </c>
      <c r="F329" s="60">
        <v>1000</v>
      </c>
      <c r="G329" s="60" t="s">
        <v>46</v>
      </c>
      <c r="H329" s="110">
        <v>7</v>
      </c>
      <c r="I329" s="121" t="s">
        <v>1019</v>
      </c>
      <c r="J329" s="122" t="s">
        <v>48</v>
      </c>
      <c r="K329" s="122">
        <v>28</v>
      </c>
      <c r="L329" s="249" t="s">
        <v>1020</v>
      </c>
      <c r="M329" s="26" t="s">
        <v>1021</v>
      </c>
      <c r="N329" s="122">
        <v>15719264723</v>
      </c>
      <c r="O329" s="29" t="s">
        <v>52</v>
      </c>
      <c r="P329" s="122" t="s">
        <v>1007</v>
      </c>
      <c r="Q329" s="104" t="s">
        <v>15</v>
      </c>
    </row>
    <row r="330" ht="22.5" spans="1:17">
      <c r="A330" s="8">
        <v>328</v>
      </c>
      <c r="B330" s="63" t="s">
        <v>730</v>
      </c>
      <c r="C330" s="63" t="s">
        <v>229</v>
      </c>
      <c r="D330" s="61" t="s">
        <v>230</v>
      </c>
      <c r="E330" s="60">
        <v>80</v>
      </c>
      <c r="F330" s="60">
        <v>1000</v>
      </c>
      <c r="G330" s="60" t="s">
        <v>46</v>
      </c>
      <c r="H330" s="110">
        <v>8</v>
      </c>
      <c r="I330" s="121" t="s">
        <v>1022</v>
      </c>
      <c r="J330" s="122" t="s">
        <v>48</v>
      </c>
      <c r="K330" s="122">
        <v>44</v>
      </c>
      <c r="L330" s="249" t="s">
        <v>1023</v>
      </c>
      <c r="M330" s="26" t="s">
        <v>1024</v>
      </c>
      <c r="N330" s="122">
        <v>15992429992</v>
      </c>
      <c r="O330" s="29" t="s">
        <v>52</v>
      </c>
      <c r="P330" s="122" t="s">
        <v>1007</v>
      </c>
      <c r="Q330" s="104" t="s">
        <v>15</v>
      </c>
    </row>
    <row r="331" ht="22.5" spans="1:17">
      <c r="A331" s="8">
        <v>329</v>
      </c>
      <c r="B331" s="63" t="s">
        <v>730</v>
      </c>
      <c r="C331" s="63" t="s">
        <v>229</v>
      </c>
      <c r="D331" s="61" t="s">
        <v>230</v>
      </c>
      <c r="E331" s="60">
        <v>80</v>
      </c>
      <c r="F331" s="60">
        <v>1000</v>
      </c>
      <c r="G331" s="60" t="s">
        <v>46</v>
      </c>
      <c r="H331" s="110">
        <v>9</v>
      </c>
      <c r="I331" s="121" t="s">
        <v>1025</v>
      </c>
      <c r="J331" s="122" t="s">
        <v>48</v>
      </c>
      <c r="K331" s="122">
        <v>40</v>
      </c>
      <c r="L331" s="249" t="s">
        <v>1026</v>
      </c>
      <c r="M331" s="26" t="s">
        <v>1027</v>
      </c>
      <c r="N331" s="122">
        <v>15191619620</v>
      </c>
      <c r="O331" s="29" t="s">
        <v>52</v>
      </c>
      <c r="P331" s="122" t="s">
        <v>1007</v>
      </c>
      <c r="Q331" s="104" t="s">
        <v>15</v>
      </c>
    </row>
    <row r="332" ht="22.5" spans="1:17">
      <c r="A332" s="8">
        <v>330</v>
      </c>
      <c r="B332" s="63" t="s">
        <v>730</v>
      </c>
      <c r="C332" s="63" t="s">
        <v>229</v>
      </c>
      <c r="D332" s="61" t="s">
        <v>230</v>
      </c>
      <c r="E332" s="60">
        <v>80</v>
      </c>
      <c r="F332" s="60">
        <v>1000</v>
      </c>
      <c r="G332" s="60" t="s">
        <v>46</v>
      </c>
      <c r="H332" s="110">
        <v>10</v>
      </c>
      <c r="I332" s="121" t="s">
        <v>1028</v>
      </c>
      <c r="J332" s="122" t="s">
        <v>60</v>
      </c>
      <c r="K332" s="122">
        <v>37</v>
      </c>
      <c r="L332" s="249" t="s">
        <v>1029</v>
      </c>
      <c r="M332" s="26" t="s">
        <v>1024</v>
      </c>
      <c r="N332" s="122">
        <v>15191658504</v>
      </c>
      <c r="O332" s="29" t="s">
        <v>52</v>
      </c>
      <c r="P332" s="122" t="s">
        <v>1007</v>
      </c>
      <c r="Q332" s="104" t="s">
        <v>15</v>
      </c>
    </row>
    <row r="333" ht="22.5" spans="1:17">
      <c r="A333" s="8">
        <v>331</v>
      </c>
      <c r="B333" s="63" t="s">
        <v>730</v>
      </c>
      <c r="C333" s="63" t="s">
        <v>229</v>
      </c>
      <c r="D333" s="61" t="s">
        <v>230</v>
      </c>
      <c r="E333" s="60">
        <v>80</v>
      </c>
      <c r="F333" s="60">
        <v>1000</v>
      </c>
      <c r="G333" s="60" t="s">
        <v>46</v>
      </c>
      <c r="H333" s="110">
        <v>11</v>
      </c>
      <c r="I333" s="121" t="s">
        <v>1030</v>
      </c>
      <c r="J333" s="122" t="s">
        <v>60</v>
      </c>
      <c r="K333" s="122">
        <v>34</v>
      </c>
      <c r="L333" s="249" t="s">
        <v>1031</v>
      </c>
      <c r="M333" s="26" t="s">
        <v>325</v>
      </c>
      <c r="N333" s="122">
        <v>13669161465</v>
      </c>
      <c r="O333" s="29" t="s">
        <v>52</v>
      </c>
      <c r="P333" s="122" t="s">
        <v>1007</v>
      </c>
      <c r="Q333" s="104" t="s">
        <v>15</v>
      </c>
    </row>
    <row r="334" ht="22.5" spans="1:17">
      <c r="A334" s="8">
        <v>332</v>
      </c>
      <c r="B334" s="63" t="s">
        <v>730</v>
      </c>
      <c r="C334" s="63" t="s">
        <v>229</v>
      </c>
      <c r="D334" s="61" t="s">
        <v>230</v>
      </c>
      <c r="E334" s="60">
        <v>80</v>
      </c>
      <c r="F334" s="60">
        <v>1000</v>
      </c>
      <c r="G334" s="60" t="s">
        <v>46</v>
      </c>
      <c r="H334" s="110">
        <v>12</v>
      </c>
      <c r="I334" s="121" t="s">
        <v>1032</v>
      </c>
      <c r="J334" s="122" t="s">
        <v>60</v>
      </c>
      <c r="K334" s="122">
        <v>42</v>
      </c>
      <c r="L334" s="249" t="s">
        <v>1033</v>
      </c>
      <c r="M334" s="26" t="s">
        <v>1034</v>
      </c>
      <c r="N334" s="122">
        <v>15336191912</v>
      </c>
      <c r="O334" s="29" t="s">
        <v>52</v>
      </c>
      <c r="P334" s="122" t="s">
        <v>1007</v>
      </c>
      <c r="Q334" s="104" t="s">
        <v>15</v>
      </c>
    </row>
    <row r="335" ht="22.5" spans="1:17">
      <c r="A335" s="8">
        <v>333</v>
      </c>
      <c r="B335" s="63" t="s">
        <v>730</v>
      </c>
      <c r="C335" s="63" t="s">
        <v>229</v>
      </c>
      <c r="D335" s="61" t="s">
        <v>230</v>
      </c>
      <c r="E335" s="60">
        <v>80</v>
      </c>
      <c r="F335" s="60">
        <v>1000</v>
      </c>
      <c r="G335" s="60" t="s">
        <v>46</v>
      </c>
      <c r="H335" s="110">
        <v>13</v>
      </c>
      <c r="I335" s="121" t="s">
        <v>1035</v>
      </c>
      <c r="J335" s="122" t="s">
        <v>48</v>
      </c>
      <c r="K335" s="122">
        <v>31</v>
      </c>
      <c r="L335" s="249" t="s">
        <v>1036</v>
      </c>
      <c r="M335" s="26" t="s">
        <v>790</v>
      </c>
      <c r="N335" s="122">
        <v>15809160041</v>
      </c>
      <c r="O335" s="29" t="s">
        <v>52</v>
      </c>
      <c r="P335" s="122" t="s">
        <v>1007</v>
      </c>
      <c r="Q335" s="104" t="s">
        <v>15</v>
      </c>
    </row>
    <row r="336" s="1" customFormat="1" ht="22.5" spans="1:17">
      <c r="A336" s="8">
        <v>334</v>
      </c>
      <c r="B336" s="62" t="s">
        <v>730</v>
      </c>
      <c r="C336" s="62" t="s">
        <v>229</v>
      </c>
      <c r="D336" s="9" t="s">
        <v>230</v>
      </c>
      <c r="E336" s="8">
        <v>80</v>
      </c>
      <c r="F336" s="8">
        <v>1000</v>
      </c>
      <c r="G336" s="8">
        <v>500</v>
      </c>
      <c r="H336" s="12">
        <v>14</v>
      </c>
      <c r="I336" s="123" t="s">
        <v>1037</v>
      </c>
      <c r="J336" s="26" t="s">
        <v>60</v>
      </c>
      <c r="K336" s="26">
        <v>37</v>
      </c>
      <c r="L336" s="250" t="s">
        <v>1038</v>
      </c>
      <c r="M336" s="26" t="s">
        <v>1039</v>
      </c>
      <c r="N336" s="26">
        <v>15312452202</v>
      </c>
      <c r="O336" s="29" t="s">
        <v>83</v>
      </c>
      <c r="P336" s="26" t="s">
        <v>1007</v>
      </c>
      <c r="Q336" s="105" t="s">
        <v>15</v>
      </c>
    </row>
    <row r="337" ht="22.5" spans="1:17">
      <c r="A337" s="8">
        <v>335</v>
      </c>
      <c r="B337" s="63" t="s">
        <v>730</v>
      </c>
      <c r="C337" s="63" t="s">
        <v>229</v>
      </c>
      <c r="D337" s="61" t="s">
        <v>230</v>
      </c>
      <c r="E337" s="60">
        <v>80</v>
      </c>
      <c r="F337" s="60">
        <v>1000</v>
      </c>
      <c r="G337" s="60" t="s">
        <v>46</v>
      </c>
      <c r="H337" s="110">
        <v>15</v>
      </c>
      <c r="I337" s="121" t="s">
        <v>1040</v>
      </c>
      <c r="J337" s="122" t="s">
        <v>48</v>
      </c>
      <c r="K337" s="122">
        <v>27</v>
      </c>
      <c r="L337" s="249" t="s">
        <v>1041</v>
      </c>
      <c r="M337" s="26" t="s">
        <v>1042</v>
      </c>
      <c r="N337" s="122">
        <v>18829161196</v>
      </c>
      <c r="O337" s="29" t="s">
        <v>52</v>
      </c>
      <c r="P337" s="122" t="s">
        <v>1007</v>
      </c>
      <c r="Q337" s="104" t="s">
        <v>15</v>
      </c>
    </row>
    <row r="338" ht="22.5" spans="1:17">
      <c r="A338" s="8">
        <v>336</v>
      </c>
      <c r="B338" s="63" t="s">
        <v>730</v>
      </c>
      <c r="C338" s="63" t="s">
        <v>229</v>
      </c>
      <c r="D338" s="61" t="s">
        <v>230</v>
      </c>
      <c r="E338" s="60">
        <v>80</v>
      </c>
      <c r="F338" s="60">
        <v>1000</v>
      </c>
      <c r="G338" s="60" t="s">
        <v>46</v>
      </c>
      <c r="H338" s="110">
        <v>16</v>
      </c>
      <c r="I338" s="121" t="s">
        <v>1043</v>
      </c>
      <c r="J338" s="122" t="s">
        <v>48</v>
      </c>
      <c r="K338" s="122">
        <v>28</v>
      </c>
      <c r="L338" s="249" t="s">
        <v>1044</v>
      </c>
      <c r="M338" s="26" t="s">
        <v>1045</v>
      </c>
      <c r="N338" s="122">
        <v>18700663449</v>
      </c>
      <c r="O338" s="29" t="s">
        <v>52</v>
      </c>
      <c r="P338" s="122" t="s">
        <v>1007</v>
      </c>
      <c r="Q338" s="104" t="s">
        <v>15</v>
      </c>
    </row>
    <row r="339" ht="22.5" spans="1:17">
      <c r="A339" s="8">
        <v>337</v>
      </c>
      <c r="B339" s="63" t="s">
        <v>730</v>
      </c>
      <c r="C339" s="63" t="s">
        <v>229</v>
      </c>
      <c r="D339" s="61" t="s">
        <v>230</v>
      </c>
      <c r="E339" s="60">
        <v>80</v>
      </c>
      <c r="F339" s="60">
        <v>1000</v>
      </c>
      <c r="G339" s="60" t="s">
        <v>46</v>
      </c>
      <c r="H339" s="110">
        <v>17</v>
      </c>
      <c r="I339" s="121" t="s">
        <v>1046</v>
      </c>
      <c r="J339" s="122" t="s">
        <v>48</v>
      </c>
      <c r="K339" s="122">
        <v>32</v>
      </c>
      <c r="L339" s="249" t="s">
        <v>1047</v>
      </c>
      <c r="M339" s="26" t="s">
        <v>902</v>
      </c>
      <c r="N339" s="122">
        <v>18329629646</v>
      </c>
      <c r="O339" s="29" t="s">
        <v>52</v>
      </c>
      <c r="P339" s="122" t="s">
        <v>1007</v>
      </c>
      <c r="Q339" s="104" t="s">
        <v>15</v>
      </c>
    </row>
    <row r="340" ht="22.5" spans="1:17">
      <c r="A340" s="8">
        <v>338</v>
      </c>
      <c r="B340" s="63" t="s">
        <v>730</v>
      </c>
      <c r="C340" s="63" t="s">
        <v>229</v>
      </c>
      <c r="D340" s="61" t="s">
        <v>230</v>
      </c>
      <c r="E340" s="60">
        <v>80</v>
      </c>
      <c r="F340" s="60">
        <v>1000</v>
      </c>
      <c r="G340" s="60" t="s">
        <v>46</v>
      </c>
      <c r="H340" s="110">
        <v>18</v>
      </c>
      <c r="I340" s="121" t="s">
        <v>1048</v>
      </c>
      <c r="J340" s="122" t="s">
        <v>60</v>
      </c>
      <c r="K340" s="122">
        <v>52</v>
      </c>
      <c r="L340" s="122" t="s">
        <v>1049</v>
      </c>
      <c r="M340" s="26" t="s">
        <v>833</v>
      </c>
      <c r="N340" s="122">
        <v>18700658150</v>
      </c>
      <c r="O340" s="29" t="s">
        <v>52</v>
      </c>
      <c r="P340" s="122" t="s">
        <v>1007</v>
      </c>
      <c r="Q340" s="104" t="s">
        <v>15</v>
      </c>
    </row>
    <row r="341" ht="22.5" spans="1:17">
      <c r="A341" s="8">
        <v>339</v>
      </c>
      <c r="B341" s="63" t="s">
        <v>730</v>
      </c>
      <c r="C341" s="63" t="s">
        <v>229</v>
      </c>
      <c r="D341" s="61" t="s">
        <v>230</v>
      </c>
      <c r="E341" s="60">
        <v>80</v>
      </c>
      <c r="F341" s="60">
        <v>1000</v>
      </c>
      <c r="G341" s="60" t="s">
        <v>46</v>
      </c>
      <c r="H341" s="110">
        <v>19</v>
      </c>
      <c r="I341" s="121" t="s">
        <v>1050</v>
      </c>
      <c r="J341" s="122" t="s">
        <v>48</v>
      </c>
      <c r="K341" s="122">
        <v>32</v>
      </c>
      <c r="L341" s="249" t="s">
        <v>1051</v>
      </c>
      <c r="M341" s="26" t="s">
        <v>839</v>
      </c>
      <c r="N341" s="122">
        <v>18291625700</v>
      </c>
      <c r="O341" s="29" t="s">
        <v>52</v>
      </c>
      <c r="P341" s="122" t="s">
        <v>1007</v>
      </c>
      <c r="Q341" s="104" t="s">
        <v>15</v>
      </c>
    </row>
    <row r="342" ht="22.5" spans="1:17">
      <c r="A342" s="8">
        <v>340</v>
      </c>
      <c r="B342" s="63" t="s">
        <v>730</v>
      </c>
      <c r="C342" s="63" t="s">
        <v>229</v>
      </c>
      <c r="D342" s="61" t="s">
        <v>230</v>
      </c>
      <c r="E342" s="60">
        <v>80</v>
      </c>
      <c r="F342" s="60">
        <v>1000</v>
      </c>
      <c r="G342" s="60" t="s">
        <v>46</v>
      </c>
      <c r="H342" s="110">
        <v>20</v>
      </c>
      <c r="I342" s="121" t="s">
        <v>1052</v>
      </c>
      <c r="J342" s="122" t="s">
        <v>60</v>
      </c>
      <c r="K342" s="122">
        <v>53</v>
      </c>
      <c r="L342" s="249" t="s">
        <v>1053</v>
      </c>
      <c r="M342" s="26" t="s">
        <v>1027</v>
      </c>
      <c r="N342" s="122">
        <v>18142357363</v>
      </c>
      <c r="O342" s="29" t="s">
        <v>52</v>
      </c>
      <c r="P342" s="122" t="s">
        <v>1007</v>
      </c>
      <c r="Q342" s="104" t="s">
        <v>15</v>
      </c>
    </row>
    <row r="343" ht="22.5" spans="1:17">
      <c r="A343" s="8">
        <v>341</v>
      </c>
      <c r="B343" s="63" t="s">
        <v>730</v>
      </c>
      <c r="C343" s="63" t="s">
        <v>229</v>
      </c>
      <c r="D343" s="61" t="s">
        <v>230</v>
      </c>
      <c r="E343" s="60">
        <v>80</v>
      </c>
      <c r="F343" s="60">
        <v>1000</v>
      </c>
      <c r="G343" s="60" t="s">
        <v>46</v>
      </c>
      <c r="H343" s="110">
        <v>21</v>
      </c>
      <c r="I343" s="121" t="s">
        <v>1054</v>
      </c>
      <c r="J343" s="122" t="s">
        <v>60</v>
      </c>
      <c r="K343" s="122">
        <v>57</v>
      </c>
      <c r="L343" s="249" t="s">
        <v>1055</v>
      </c>
      <c r="M343" s="26" t="s">
        <v>1056</v>
      </c>
      <c r="N343" s="122">
        <v>13488390275</v>
      </c>
      <c r="O343" s="29" t="s">
        <v>52</v>
      </c>
      <c r="P343" s="122" t="s">
        <v>1007</v>
      </c>
      <c r="Q343" s="104" t="s">
        <v>15</v>
      </c>
    </row>
    <row r="344" ht="22.5" spans="1:17">
      <c r="A344" s="8">
        <v>342</v>
      </c>
      <c r="B344" s="63" t="s">
        <v>730</v>
      </c>
      <c r="C344" s="63" t="s">
        <v>229</v>
      </c>
      <c r="D344" s="61" t="s">
        <v>230</v>
      </c>
      <c r="E344" s="60">
        <v>80</v>
      </c>
      <c r="F344" s="60">
        <v>1000</v>
      </c>
      <c r="G344" s="60" t="s">
        <v>46</v>
      </c>
      <c r="H344" s="110">
        <v>22</v>
      </c>
      <c r="I344" s="121" t="s">
        <v>1057</v>
      </c>
      <c r="J344" s="122" t="s">
        <v>60</v>
      </c>
      <c r="K344" s="122">
        <v>32</v>
      </c>
      <c r="L344" s="249" t="s">
        <v>1058</v>
      </c>
      <c r="M344" s="26" t="s">
        <v>306</v>
      </c>
      <c r="N344" s="122">
        <v>18700627104</v>
      </c>
      <c r="O344" s="122" t="s">
        <v>63</v>
      </c>
      <c r="P344" s="122" t="s">
        <v>1007</v>
      </c>
      <c r="Q344" s="104" t="s">
        <v>15</v>
      </c>
    </row>
    <row r="345" ht="22.5" spans="1:17">
      <c r="A345" s="8">
        <v>343</v>
      </c>
      <c r="B345" s="63" t="s">
        <v>730</v>
      </c>
      <c r="C345" s="63" t="s">
        <v>229</v>
      </c>
      <c r="D345" s="61" t="s">
        <v>230</v>
      </c>
      <c r="E345" s="60">
        <v>80</v>
      </c>
      <c r="F345" s="60">
        <v>1000</v>
      </c>
      <c r="G345" s="60" t="s">
        <v>46</v>
      </c>
      <c r="H345" s="110">
        <v>23</v>
      </c>
      <c r="I345" s="121" t="s">
        <v>1059</v>
      </c>
      <c r="J345" s="122" t="s">
        <v>60</v>
      </c>
      <c r="K345" s="122">
        <v>32</v>
      </c>
      <c r="L345" s="249" t="s">
        <v>1060</v>
      </c>
      <c r="M345" s="26" t="s">
        <v>1061</v>
      </c>
      <c r="N345" s="122">
        <v>13992649904</v>
      </c>
      <c r="O345" s="29" t="s">
        <v>52</v>
      </c>
      <c r="P345" s="122" t="s">
        <v>1007</v>
      </c>
      <c r="Q345" s="104" t="s">
        <v>15</v>
      </c>
    </row>
    <row r="346" ht="22.5" spans="1:17">
      <c r="A346" s="8">
        <v>344</v>
      </c>
      <c r="B346" s="63" t="s">
        <v>730</v>
      </c>
      <c r="C346" s="63" t="s">
        <v>229</v>
      </c>
      <c r="D346" s="61" t="s">
        <v>230</v>
      </c>
      <c r="E346" s="60">
        <v>80</v>
      </c>
      <c r="F346" s="60">
        <v>1000</v>
      </c>
      <c r="G346" s="60" t="s">
        <v>46</v>
      </c>
      <c r="H346" s="110">
        <v>24</v>
      </c>
      <c r="I346" s="121" t="s">
        <v>1062</v>
      </c>
      <c r="J346" s="122" t="s">
        <v>60</v>
      </c>
      <c r="K346" s="122">
        <v>39</v>
      </c>
      <c r="L346" s="122" t="s">
        <v>1063</v>
      </c>
      <c r="M346" s="26" t="s">
        <v>1064</v>
      </c>
      <c r="N346" s="122">
        <v>14782233739</v>
      </c>
      <c r="O346" s="29" t="s">
        <v>52</v>
      </c>
      <c r="P346" s="122" t="s">
        <v>1007</v>
      </c>
      <c r="Q346" s="104" t="s">
        <v>15</v>
      </c>
    </row>
    <row r="347" s="1" customFormat="1" ht="22.5" hidden="1" spans="1:17">
      <c r="A347" s="8">
        <v>345</v>
      </c>
      <c r="B347" s="62" t="s">
        <v>1065</v>
      </c>
      <c r="C347" s="62" t="s">
        <v>44</v>
      </c>
      <c r="D347" s="9" t="s">
        <v>45</v>
      </c>
      <c r="E347" s="8">
        <v>200</v>
      </c>
      <c r="F347" s="8">
        <v>3600</v>
      </c>
      <c r="G347" s="8">
        <v>1000</v>
      </c>
      <c r="H347" s="12">
        <v>1</v>
      </c>
      <c r="I347" s="123" t="s">
        <v>1066</v>
      </c>
      <c r="J347" s="26" t="s">
        <v>60</v>
      </c>
      <c r="K347" s="26">
        <v>36</v>
      </c>
      <c r="L347" s="250" t="s">
        <v>1067</v>
      </c>
      <c r="M347" s="26" t="s">
        <v>769</v>
      </c>
      <c r="N347" s="26">
        <v>15029542751</v>
      </c>
      <c r="O347" s="26" t="s">
        <v>83</v>
      </c>
      <c r="P347" s="26" t="s">
        <v>1068</v>
      </c>
      <c r="Q347" s="105" t="s">
        <v>1069</v>
      </c>
    </row>
    <row r="348" s="1" customFormat="1" ht="22.5" hidden="1" spans="1:17">
      <c r="A348" s="8">
        <v>346</v>
      </c>
      <c r="B348" s="62" t="s">
        <v>1065</v>
      </c>
      <c r="C348" s="62" t="s">
        <v>44</v>
      </c>
      <c r="D348" s="9" t="s">
        <v>45</v>
      </c>
      <c r="E348" s="8">
        <v>200</v>
      </c>
      <c r="F348" s="8">
        <v>3600</v>
      </c>
      <c r="G348" s="8">
        <v>1000</v>
      </c>
      <c r="H348" s="12">
        <v>2</v>
      </c>
      <c r="I348" s="168" t="s">
        <v>1070</v>
      </c>
      <c r="J348" s="168" t="s">
        <v>60</v>
      </c>
      <c r="K348" s="168">
        <v>31</v>
      </c>
      <c r="L348" s="239" t="s">
        <v>1071</v>
      </c>
      <c r="M348" s="137" t="s">
        <v>793</v>
      </c>
      <c r="N348" s="168">
        <v>13474490197</v>
      </c>
      <c r="O348" s="165" t="s">
        <v>83</v>
      </c>
      <c r="P348" s="26" t="s">
        <v>1068</v>
      </c>
      <c r="Q348" s="105" t="s">
        <v>1069</v>
      </c>
    </row>
    <row r="349" s="1" customFormat="1" ht="22.5" hidden="1" spans="1:17">
      <c r="A349" s="8">
        <v>347</v>
      </c>
      <c r="B349" s="62" t="s">
        <v>1065</v>
      </c>
      <c r="C349" s="62" t="s">
        <v>44</v>
      </c>
      <c r="D349" s="9" t="s">
        <v>45</v>
      </c>
      <c r="E349" s="8">
        <v>200</v>
      </c>
      <c r="F349" s="8">
        <v>3600</v>
      </c>
      <c r="G349" s="8">
        <v>1000</v>
      </c>
      <c r="H349" s="12">
        <v>3</v>
      </c>
      <c r="I349" s="168" t="s">
        <v>1072</v>
      </c>
      <c r="J349" s="168" t="s">
        <v>60</v>
      </c>
      <c r="K349" s="168">
        <v>31</v>
      </c>
      <c r="L349" s="239" t="s">
        <v>1073</v>
      </c>
      <c r="M349" s="168" t="s">
        <v>1074</v>
      </c>
      <c r="N349" s="168">
        <v>18291636720</v>
      </c>
      <c r="O349" s="165" t="s">
        <v>83</v>
      </c>
      <c r="P349" s="26" t="s">
        <v>1068</v>
      </c>
      <c r="Q349" s="105" t="s">
        <v>1069</v>
      </c>
    </row>
    <row r="350" s="1" customFormat="1" ht="22.5" hidden="1" spans="1:17">
      <c r="A350" s="8">
        <v>348</v>
      </c>
      <c r="B350" s="62" t="s">
        <v>1065</v>
      </c>
      <c r="C350" s="62" t="s">
        <v>44</v>
      </c>
      <c r="D350" s="9" t="s">
        <v>45</v>
      </c>
      <c r="E350" s="8">
        <v>200</v>
      </c>
      <c r="F350" s="8">
        <v>3600</v>
      </c>
      <c r="G350" s="8">
        <v>1000</v>
      </c>
      <c r="H350" s="12">
        <v>4</v>
      </c>
      <c r="I350" s="168" t="s">
        <v>1075</v>
      </c>
      <c r="J350" s="168" t="s">
        <v>48</v>
      </c>
      <c r="K350" s="168">
        <v>40</v>
      </c>
      <c r="L350" s="239" t="s">
        <v>1076</v>
      </c>
      <c r="M350" s="168" t="s">
        <v>1077</v>
      </c>
      <c r="N350" s="168">
        <v>18291636815</v>
      </c>
      <c r="O350" s="165" t="s">
        <v>83</v>
      </c>
      <c r="P350" s="26" t="s">
        <v>1068</v>
      </c>
      <c r="Q350" s="105" t="s">
        <v>1069</v>
      </c>
    </row>
    <row r="351" s="1" customFormat="1" ht="22.5" hidden="1" spans="1:17">
      <c r="A351" s="8">
        <v>349</v>
      </c>
      <c r="B351" s="62" t="s">
        <v>1065</v>
      </c>
      <c r="C351" s="62" t="s">
        <v>44</v>
      </c>
      <c r="D351" s="9" t="s">
        <v>45</v>
      </c>
      <c r="E351" s="8">
        <v>200</v>
      </c>
      <c r="F351" s="8">
        <v>3600</v>
      </c>
      <c r="G351" s="8">
        <v>1000</v>
      </c>
      <c r="H351" s="12">
        <v>5</v>
      </c>
      <c r="I351" s="168" t="s">
        <v>1078</v>
      </c>
      <c r="J351" s="168" t="s">
        <v>60</v>
      </c>
      <c r="K351" s="168">
        <v>47</v>
      </c>
      <c r="L351" s="239" t="s">
        <v>1079</v>
      </c>
      <c r="M351" s="168" t="s">
        <v>1080</v>
      </c>
      <c r="N351" s="168">
        <v>15319334518</v>
      </c>
      <c r="O351" s="165" t="s">
        <v>83</v>
      </c>
      <c r="P351" s="26" t="s">
        <v>1068</v>
      </c>
      <c r="Q351" s="105" t="s">
        <v>1069</v>
      </c>
    </row>
    <row r="352" s="1" customFormat="1" ht="24" hidden="1" spans="1:17">
      <c r="A352" s="8">
        <v>350</v>
      </c>
      <c r="B352" s="62" t="s">
        <v>1065</v>
      </c>
      <c r="C352" s="62" t="s">
        <v>44</v>
      </c>
      <c r="D352" s="9" t="s">
        <v>45</v>
      </c>
      <c r="E352" s="8">
        <v>200</v>
      </c>
      <c r="F352" s="8">
        <v>3600</v>
      </c>
      <c r="G352" s="8">
        <v>1000</v>
      </c>
      <c r="H352" s="12">
        <v>6</v>
      </c>
      <c r="I352" s="168" t="s">
        <v>1081</v>
      </c>
      <c r="J352" s="168" t="s">
        <v>60</v>
      </c>
      <c r="K352" s="168">
        <v>50</v>
      </c>
      <c r="L352" s="196" t="s">
        <v>1082</v>
      </c>
      <c r="M352" s="167" t="s">
        <v>1083</v>
      </c>
      <c r="N352" s="170" t="s">
        <v>1084</v>
      </c>
      <c r="O352" s="165" t="s">
        <v>83</v>
      </c>
      <c r="P352" s="26" t="s">
        <v>1068</v>
      </c>
      <c r="Q352" s="105" t="s">
        <v>1069</v>
      </c>
    </row>
    <row r="353" s="1" customFormat="1" ht="22.5" hidden="1" spans="1:17">
      <c r="A353" s="8">
        <v>351</v>
      </c>
      <c r="B353" s="62" t="s">
        <v>1065</v>
      </c>
      <c r="C353" s="62" t="s">
        <v>44</v>
      </c>
      <c r="D353" s="9" t="s">
        <v>45</v>
      </c>
      <c r="E353" s="8">
        <v>200</v>
      </c>
      <c r="F353" s="8">
        <v>3600</v>
      </c>
      <c r="G353" s="8">
        <v>1000</v>
      </c>
      <c r="H353" s="12">
        <v>7</v>
      </c>
      <c r="I353" s="197" t="s">
        <v>1085</v>
      </c>
      <c r="J353" s="51" t="s">
        <v>48</v>
      </c>
      <c r="K353" s="168">
        <v>42</v>
      </c>
      <c r="L353" s="198" t="s">
        <v>1086</v>
      </c>
      <c r="M353" s="168" t="s">
        <v>1087</v>
      </c>
      <c r="N353" s="51">
        <v>18391689476</v>
      </c>
      <c r="O353" s="165" t="s">
        <v>83</v>
      </c>
      <c r="P353" s="26" t="s">
        <v>1068</v>
      </c>
      <c r="Q353" s="105" t="s">
        <v>1069</v>
      </c>
    </row>
    <row r="354" s="1" customFormat="1" ht="22.5" hidden="1" spans="1:17">
      <c r="A354" s="8">
        <v>352</v>
      </c>
      <c r="B354" s="62" t="s">
        <v>1065</v>
      </c>
      <c r="C354" s="62" t="s">
        <v>44</v>
      </c>
      <c r="D354" s="9" t="s">
        <v>45</v>
      </c>
      <c r="E354" s="8">
        <v>200</v>
      </c>
      <c r="F354" s="8">
        <v>3600</v>
      </c>
      <c r="G354" s="8">
        <v>950</v>
      </c>
      <c r="H354" s="12">
        <v>8</v>
      </c>
      <c r="I354" s="51" t="s">
        <v>1088</v>
      </c>
      <c r="J354" s="167" t="s">
        <v>60</v>
      </c>
      <c r="K354" s="168">
        <f ca="1" t="shared" ref="K354:K362" si="15">_xlfn.IFS(LEN(L354)=15,DATEDIF(TEXT("19"&amp;MID(L354,7,6),"0-00-00"),TODAY(),"y"),LEN(L354)=18,DATEDIF(TEXT(MID(L354,7,8),"0-00-00"),TODAY(),"y"),TRUE,"身份证错误")</f>
        <v>30</v>
      </c>
      <c r="L354" s="241" t="s">
        <v>1089</v>
      </c>
      <c r="M354" s="171" t="s">
        <v>790</v>
      </c>
      <c r="N354" s="176">
        <v>17380907581</v>
      </c>
      <c r="O354" s="165" t="s">
        <v>83</v>
      </c>
      <c r="P354" s="26" t="s">
        <v>1068</v>
      </c>
      <c r="Q354" s="105" t="s">
        <v>1069</v>
      </c>
    </row>
    <row r="355" s="1" customFormat="1" ht="24" hidden="1" spans="1:17">
      <c r="A355" s="8">
        <v>353</v>
      </c>
      <c r="B355" s="62" t="s">
        <v>1065</v>
      </c>
      <c r="C355" s="62" t="s">
        <v>44</v>
      </c>
      <c r="D355" s="9" t="s">
        <v>45</v>
      </c>
      <c r="E355" s="8">
        <v>200</v>
      </c>
      <c r="F355" s="8">
        <v>3600</v>
      </c>
      <c r="G355" s="8">
        <v>1000</v>
      </c>
      <c r="H355" s="12">
        <v>9</v>
      </c>
      <c r="I355" s="51" t="s">
        <v>1090</v>
      </c>
      <c r="J355" s="51" t="s">
        <v>48</v>
      </c>
      <c r="K355" s="168">
        <f ca="1" t="shared" si="15"/>
        <v>30</v>
      </c>
      <c r="L355" s="170" t="s">
        <v>1091</v>
      </c>
      <c r="M355" s="51" t="s">
        <v>1092</v>
      </c>
      <c r="N355" s="51">
        <v>15291647203</v>
      </c>
      <c r="O355" s="165" t="s">
        <v>83</v>
      </c>
      <c r="P355" s="26" t="s">
        <v>1068</v>
      </c>
      <c r="Q355" s="105" t="s">
        <v>1069</v>
      </c>
    </row>
    <row r="356" s="1" customFormat="1" ht="24" hidden="1" spans="1:17">
      <c r="A356" s="8">
        <v>354</v>
      </c>
      <c r="B356" s="62" t="s">
        <v>1065</v>
      </c>
      <c r="C356" s="62" t="s">
        <v>44</v>
      </c>
      <c r="D356" s="9" t="s">
        <v>45</v>
      </c>
      <c r="E356" s="8">
        <v>200</v>
      </c>
      <c r="F356" s="8">
        <v>3600</v>
      </c>
      <c r="G356" s="8">
        <v>1000</v>
      </c>
      <c r="H356" s="12">
        <v>10</v>
      </c>
      <c r="I356" s="168" t="s">
        <v>1093</v>
      </c>
      <c r="J356" s="168" t="s">
        <v>48</v>
      </c>
      <c r="K356" s="168">
        <f ca="1" t="shared" si="15"/>
        <v>35</v>
      </c>
      <c r="L356" s="196" t="s">
        <v>1094</v>
      </c>
      <c r="M356" s="167" t="s">
        <v>790</v>
      </c>
      <c r="N356" s="170" t="s">
        <v>1095</v>
      </c>
      <c r="O356" s="165" t="s">
        <v>83</v>
      </c>
      <c r="P356" s="26" t="s">
        <v>1068</v>
      </c>
      <c r="Q356" s="105" t="s">
        <v>1069</v>
      </c>
    </row>
    <row r="357" s="1" customFormat="1" ht="24" hidden="1" spans="1:17">
      <c r="A357" s="8">
        <v>355</v>
      </c>
      <c r="B357" s="62" t="s">
        <v>1065</v>
      </c>
      <c r="C357" s="62" t="s">
        <v>44</v>
      </c>
      <c r="D357" s="9" t="s">
        <v>45</v>
      </c>
      <c r="E357" s="8">
        <v>200</v>
      </c>
      <c r="F357" s="8">
        <v>3600</v>
      </c>
      <c r="G357" s="8">
        <v>1000</v>
      </c>
      <c r="H357" s="12">
        <v>11</v>
      </c>
      <c r="I357" s="172" t="s">
        <v>1096</v>
      </c>
      <c r="J357" s="51" t="s">
        <v>60</v>
      </c>
      <c r="K357" s="168">
        <f ca="1" t="shared" si="15"/>
        <v>44</v>
      </c>
      <c r="L357" s="239" t="s">
        <v>1097</v>
      </c>
      <c r="M357" s="51" t="s">
        <v>1077</v>
      </c>
      <c r="N357" s="51">
        <v>19992655361</v>
      </c>
      <c r="O357" s="165" t="s">
        <v>83</v>
      </c>
      <c r="P357" s="26" t="s">
        <v>1068</v>
      </c>
      <c r="Q357" s="105" t="s">
        <v>1069</v>
      </c>
    </row>
    <row r="358" s="1" customFormat="1" ht="22.5" hidden="1" spans="1:17">
      <c r="A358" s="8">
        <v>356</v>
      </c>
      <c r="B358" s="62" t="s">
        <v>1065</v>
      </c>
      <c r="C358" s="62" t="s">
        <v>44</v>
      </c>
      <c r="D358" s="9" t="s">
        <v>45</v>
      </c>
      <c r="E358" s="8">
        <v>200</v>
      </c>
      <c r="F358" s="8">
        <v>3600</v>
      </c>
      <c r="G358" s="8">
        <v>1000</v>
      </c>
      <c r="H358" s="12">
        <v>12</v>
      </c>
      <c r="I358" s="51" t="s">
        <v>1098</v>
      </c>
      <c r="J358" s="51" t="s">
        <v>60</v>
      </c>
      <c r="K358" s="168">
        <f ca="1" t="shared" si="15"/>
        <v>52</v>
      </c>
      <c r="L358" s="247" t="s">
        <v>1099</v>
      </c>
      <c r="M358" s="116" t="s">
        <v>742</v>
      </c>
      <c r="N358" s="116">
        <v>17392385658</v>
      </c>
      <c r="O358" s="165" t="s">
        <v>83</v>
      </c>
      <c r="P358" s="26" t="s">
        <v>1068</v>
      </c>
      <c r="Q358" s="105" t="s">
        <v>1069</v>
      </c>
    </row>
    <row r="359" s="1" customFormat="1" ht="22.5" hidden="1" spans="1:17">
      <c r="A359" s="8">
        <v>357</v>
      </c>
      <c r="B359" s="62" t="s">
        <v>1065</v>
      </c>
      <c r="C359" s="62" t="s">
        <v>44</v>
      </c>
      <c r="D359" s="9" t="s">
        <v>45</v>
      </c>
      <c r="E359" s="8">
        <v>200</v>
      </c>
      <c r="F359" s="8">
        <v>3600</v>
      </c>
      <c r="G359" s="8">
        <v>1000</v>
      </c>
      <c r="H359" s="12">
        <v>13</v>
      </c>
      <c r="I359" s="168" t="s">
        <v>1100</v>
      </c>
      <c r="J359" s="168" t="s">
        <v>60</v>
      </c>
      <c r="K359" s="168">
        <f ca="1" t="shared" si="15"/>
        <v>42</v>
      </c>
      <c r="L359" s="116" t="s">
        <v>1101</v>
      </c>
      <c r="M359" s="116" t="s">
        <v>1102</v>
      </c>
      <c r="N359" s="116">
        <v>15191660137</v>
      </c>
      <c r="O359" s="165" t="s">
        <v>83</v>
      </c>
      <c r="P359" s="26" t="s">
        <v>1068</v>
      </c>
      <c r="Q359" s="105" t="s">
        <v>1069</v>
      </c>
    </row>
    <row r="360" s="1" customFormat="1" ht="22.5" hidden="1" spans="1:17">
      <c r="A360" s="8">
        <v>358</v>
      </c>
      <c r="B360" s="62" t="s">
        <v>1065</v>
      </c>
      <c r="C360" s="62" t="s">
        <v>44</v>
      </c>
      <c r="D360" s="9" t="s">
        <v>45</v>
      </c>
      <c r="E360" s="8">
        <v>200</v>
      </c>
      <c r="F360" s="8">
        <v>3600</v>
      </c>
      <c r="G360" s="8">
        <v>900</v>
      </c>
      <c r="H360" s="12">
        <v>14</v>
      </c>
      <c r="I360" s="168" t="s">
        <v>968</v>
      </c>
      <c r="J360" s="168" t="s">
        <v>48</v>
      </c>
      <c r="K360" s="168">
        <f ca="1" t="shared" si="15"/>
        <v>41</v>
      </c>
      <c r="L360" s="247" t="s">
        <v>1103</v>
      </c>
      <c r="M360" s="116" t="s">
        <v>1080</v>
      </c>
      <c r="N360" s="168">
        <v>17730778660</v>
      </c>
      <c r="O360" s="165" t="s">
        <v>83</v>
      </c>
      <c r="P360" s="26" t="s">
        <v>1068</v>
      </c>
      <c r="Q360" s="105" t="s">
        <v>1069</v>
      </c>
    </row>
    <row r="361" s="1" customFormat="1" ht="22.5" hidden="1" spans="1:17">
      <c r="A361" s="8">
        <v>359</v>
      </c>
      <c r="B361" s="62" t="s">
        <v>1065</v>
      </c>
      <c r="C361" s="62" t="s">
        <v>44</v>
      </c>
      <c r="D361" s="9" t="s">
        <v>45</v>
      </c>
      <c r="E361" s="8">
        <v>200</v>
      </c>
      <c r="F361" s="8">
        <v>3600</v>
      </c>
      <c r="G361" s="8">
        <v>1000</v>
      </c>
      <c r="H361" s="12">
        <v>15</v>
      </c>
      <c r="I361" s="168" t="s">
        <v>1104</v>
      </c>
      <c r="J361" s="168" t="s">
        <v>60</v>
      </c>
      <c r="K361" s="168">
        <f ca="1" t="shared" si="15"/>
        <v>50</v>
      </c>
      <c r="L361" s="170" t="s">
        <v>1105</v>
      </c>
      <c r="M361" s="116" t="s">
        <v>1077</v>
      </c>
      <c r="N361" s="199" t="s">
        <v>1106</v>
      </c>
      <c r="O361" s="165" t="s">
        <v>83</v>
      </c>
      <c r="P361" s="26" t="s">
        <v>1068</v>
      </c>
      <c r="Q361" s="105" t="s">
        <v>1069</v>
      </c>
    </row>
    <row r="362" s="1" customFormat="1" ht="22.5" hidden="1" spans="1:17">
      <c r="A362" s="8">
        <v>360</v>
      </c>
      <c r="B362" s="62" t="s">
        <v>1065</v>
      </c>
      <c r="C362" s="62" t="s">
        <v>44</v>
      </c>
      <c r="D362" s="9" t="s">
        <v>45</v>
      </c>
      <c r="E362" s="8">
        <v>200</v>
      </c>
      <c r="F362" s="8">
        <v>3600</v>
      </c>
      <c r="G362" s="8">
        <v>1000</v>
      </c>
      <c r="H362" s="12">
        <v>16</v>
      </c>
      <c r="I362" s="168" t="s">
        <v>1107</v>
      </c>
      <c r="J362" s="168" t="s">
        <v>48</v>
      </c>
      <c r="K362" s="168">
        <f ca="1" t="shared" si="15"/>
        <v>30</v>
      </c>
      <c r="L362" s="170" t="s">
        <v>1108</v>
      </c>
      <c r="M362" s="116" t="s">
        <v>1077</v>
      </c>
      <c r="N362" s="168">
        <v>18220464178</v>
      </c>
      <c r="O362" s="165" t="s">
        <v>83</v>
      </c>
      <c r="P362" s="26" t="s">
        <v>1068</v>
      </c>
      <c r="Q362" s="105" t="s">
        <v>1069</v>
      </c>
    </row>
    <row r="363" s="1" customFormat="1" ht="22.5" hidden="1" spans="1:17">
      <c r="A363" s="8">
        <v>361</v>
      </c>
      <c r="B363" s="62" t="s">
        <v>1065</v>
      </c>
      <c r="C363" s="62" t="s">
        <v>44</v>
      </c>
      <c r="D363" s="9" t="s">
        <v>45</v>
      </c>
      <c r="E363" s="8">
        <v>200</v>
      </c>
      <c r="F363" s="8">
        <v>3600</v>
      </c>
      <c r="G363" s="8">
        <v>1000</v>
      </c>
      <c r="H363" s="12">
        <v>17</v>
      </c>
      <c r="I363" s="200" t="s">
        <v>1109</v>
      </c>
      <c r="J363" s="200" t="s">
        <v>48</v>
      </c>
      <c r="K363" s="168">
        <v>49</v>
      </c>
      <c r="L363" s="201" t="s">
        <v>1110</v>
      </c>
      <c r="M363" s="168" t="s">
        <v>1080</v>
      </c>
      <c r="N363" s="202" t="s">
        <v>1111</v>
      </c>
      <c r="O363" s="165" t="s">
        <v>83</v>
      </c>
      <c r="P363" s="26" t="s">
        <v>1068</v>
      </c>
      <c r="Q363" s="105" t="s">
        <v>1069</v>
      </c>
    </row>
    <row r="364" s="1" customFormat="1" ht="22.5" hidden="1" spans="1:17">
      <c r="A364" s="8">
        <v>362</v>
      </c>
      <c r="B364" s="62" t="s">
        <v>1065</v>
      </c>
      <c r="C364" s="62" t="s">
        <v>44</v>
      </c>
      <c r="D364" s="9" t="s">
        <v>45</v>
      </c>
      <c r="E364" s="8">
        <v>200</v>
      </c>
      <c r="F364" s="8">
        <v>3600</v>
      </c>
      <c r="G364" s="8">
        <v>1000</v>
      </c>
      <c r="H364" s="12">
        <v>18</v>
      </c>
      <c r="I364" s="168" t="s">
        <v>1112</v>
      </c>
      <c r="J364" s="168" t="s">
        <v>48</v>
      </c>
      <c r="K364" s="168">
        <v>39</v>
      </c>
      <c r="L364" s="170" t="s">
        <v>1113</v>
      </c>
      <c r="M364" s="137" t="s">
        <v>793</v>
      </c>
      <c r="N364" s="46">
        <v>15291656994</v>
      </c>
      <c r="O364" s="165" t="s">
        <v>83</v>
      </c>
      <c r="P364" s="26" t="s">
        <v>1068</v>
      </c>
      <c r="Q364" s="105" t="s">
        <v>1069</v>
      </c>
    </row>
    <row r="365" ht="24" hidden="1" spans="1:17">
      <c r="A365" s="8">
        <v>363</v>
      </c>
      <c r="B365" s="63" t="s">
        <v>1065</v>
      </c>
      <c r="C365" s="63" t="s">
        <v>44</v>
      </c>
      <c r="D365" s="61" t="s">
        <v>45</v>
      </c>
      <c r="E365" s="60">
        <v>200</v>
      </c>
      <c r="F365" s="60">
        <v>3600</v>
      </c>
      <c r="G365" s="60" t="s">
        <v>46</v>
      </c>
      <c r="H365" s="110">
        <v>19</v>
      </c>
      <c r="I365" s="51" t="s">
        <v>1114</v>
      </c>
      <c r="J365" s="203" t="s">
        <v>60</v>
      </c>
      <c r="K365" s="168">
        <f ca="1" t="shared" ref="K365:K387" si="16">_xlfn.IFS(LEN(L365)=15,DATEDIF(TEXT("19"&amp;MID(L365,7,6),"0-00-00"),TODAY(),"y"),LEN(L365)=18,DATEDIF(TEXT(MID(L365,7,8),"0-00-00"),TODAY(),"y"),TRUE,"身份证错误")</f>
        <v>28</v>
      </c>
      <c r="L365" s="170" t="s">
        <v>1115</v>
      </c>
      <c r="M365" s="51" t="s">
        <v>1116</v>
      </c>
      <c r="N365" s="51">
        <v>15760969294</v>
      </c>
      <c r="O365" s="29" t="s">
        <v>52</v>
      </c>
      <c r="P365" s="122" t="s">
        <v>1068</v>
      </c>
      <c r="Q365" s="104" t="s">
        <v>1069</v>
      </c>
    </row>
    <row r="366" ht="22.5" hidden="1" spans="1:17">
      <c r="A366" s="8">
        <v>364</v>
      </c>
      <c r="B366" s="63" t="s">
        <v>1065</v>
      </c>
      <c r="C366" s="63" t="s">
        <v>44</v>
      </c>
      <c r="D366" s="61" t="s">
        <v>45</v>
      </c>
      <c r="E366" s="60">
        <v>200</v>
      </c>
      <c r="F366" s="60">
        <v>3600</v>
      </c>
      <c r="G366" s="60" t="s">
        <v>46</v>
      </c>
      <c r="H366" s="110">
        <v>20</v>
      </c>
      <c r="I366" s="204" t="s">
        <v>1117</v>
      </c>
      <c r="J366" s="203" t="s">
        <v>60</v>
      </c>
      <c r="K366" s="168">
        <f ca="1" t="shared" si="16"/>
        <v>24</v>
      </c>
      <c r="L366" s="198" t="s">
        <v>1118</v>
      </c>
      <c r="M366" s="116" t="s">
        <v>769</v>
      </c>
      <c r="N366" s="172">
        <v>18791657541</v>
      </c>
      <c r="O366" s="29" t="s">
        <v>52</v>
      </c>
      <c r="P366" s="122" t="s">
        <v>1068</v>
      </c>
      <c r="Q366" s="104" t="s">
        <v>1069</v>
      </c>
    </row>
    <row r="367" ht="24" hidden="1" spans="1:17">
      <c r="A367" s="8">
        <v>365</v>
      </c>
      <c r="B367" s="63" t="s">
        <v>1065</v>
      </c>
      <c r="C367" s="63" t="s">
        <v>44</v>
      </c>
      <c r="D367" s="61" t="s">
        <v>45</v>
      </c>
      <c r="E367" s="60">
        <v>200</v>
      </c>
      <c r="F367" s="60">
        <v>3600</v>
      </c>
      <c r="G367" s="60" t="s">
        <v>46</v>
      </c>
      <c r="H367" s="110">
        <v>21</v>
      </c>
      <c r="I367" s="203" t="s">
        <v>1119</v>
      </c>
      <c r="J367" s="203" t="s">
        <v>48</v>
      </c>
      <c r="K367" s="169">
        <f ca="1" t="shared" si="16"/>
        <v>41</v>
      </c>
      <c r="L367" s="163" t="s">
        <v>1120</v>
      </c>
      <c r="M367" s="51" t="s">
        <v>1074</v>
      </c>
      <c r="N367" s="203">
        <v>18309160061</v>
      </c>
      <c r="O367" s="29" t="s">
        <v>52</v>
      </c>
      <c r="P367" s="122" t="s">
        <v>1068</v>
      </c>
      <c r="Q367" s="104" t="s">
        <v>1069</v>
      </c>
    </row>
    <row r="368" ht="24" hidden="1" spans="1:17">
      <c r="A368" s="8">
        <v>366</v>
      </c>
      <c r="B368" s="63" t="s">
        <v>1065</v>
      </c>
      <c r="C368" s="63" t="s">
        <v>44</v>
      </c>
      <c r="D368" s="61" t="s">
        <v>45</v>
      </c>
      <c r="E368" s="60">
        <v>200</v>
      </c>
      <c r="F368" s="60">
        <v>3600</v>
      </c>
      <c r="G368" s="60" t="s">
        <v>46</v>
      </c>
      <c r="H368" s="110">
        <v>22</v>
      </c>
      <c r="I368" s="51" t="s">
        <v>1121</v>
      </c>
      <c r="J368" s="51" t="s">
        <v>48</v>
      </c>
      <c r="K368" s="168">
        <f ca="1" t="shared" si="16"/>
        <v>40</v>
      </c>
      <c r="L368" s="170" t="s">
        <v>1122</v>
      </c>
      <c r="M368" s="51" t="s">
        <v>1123</v>
      </c>
      <c r="N368" s="51">
        <v>18391689476</v>
      </c>
      <c r="O368" s="29" t="s">
        <v>52</v>
      </c>
      <c r="P368" s="122" t="s">
        <v>1068</v>
      </c>
      <c r="Q368" s="104" t="s">
        <v>1069</v>
      </c>
    </row>
    <row r="369" ht="24" hidden="1" spans="1:17">
      <c r="A369" s="8">
        <v>367</v>
      </c>
      <c r="B369" s="63" t="s">
        <v>1065</v>
      </c>
      <c r="C369" s="63" t="s">
        <v>44</v>
      </c>
      <c r="D369" s="61" t="s">
        <v>45</v>
      </c>
      <c r="E369" s="60">
        <v>200</v>
      </c>
      <c r="F369" s="60">
        <v>3600</v>
      </c>
      <c r="G369" s="60" t="s">
        <v>46</v>
      </c>
      <c r="H369" s="110">
        <v>23</v>
      </c>
      <c r="I369" s="51" t="s">
        <v>1124</v>
      </c>
      <c r="J369" s="51" t="s">
        <v>60</v>
      </c>
      <c r="K369" s="168">
        <f ca="1" t="shared" si="16"/>
        <v>33</v>
      </c>
      <c r="L369" s="198" t="s">
        <v>1125</v>
      </c>
      <c r="M369" s="51" t="s">
        <v>1126</v>
      </c>
      <c r="N369" s="51">
        <v>18291625339</v>
      </c>
      <c r="O369" s="29" t="s">
        <v>52</v>
      </c>
      <c r="P369" s="122" t="s">
        <v>1068</v>
      </c>
      <c r="Q369" s="104" t="s">
        <v>1069</v>
      </c>
    </row>
    <row r="370" ht="24" hidden="1" spans="1:17">
      <c r="A370" s="8">
        <v>368</v>
      </c>
      <c r="B370" s="63" t="s">
        <v>1065</v>
      </c>
      <c r="C370" s="63" t="s">
        <v>44</v>
      </c>
      <c r="D370" s="61" t="s">
        <v>45</v>
      </c>
      <c r="E370" s="60">
        <v>200</v>
      </c>
      <c r="F370" s="60">
        <v>3600</v>
      </c>
      <c r="G370" s="60" t="s">
        <v>46</v>
      </c>
      <c r="H370" s="110">
        <v>24</v>
      </c>
      <c r="I370" s="197" t="s">
        <v>760</v>
      </c>
      <c r="J370" s="51" t="s">
        <v>60</v>
      </c>
      <c r="K370" s="168">
        <f ca="1" t="shared" si="16"/>
        <v>35</v>
      </c>
      <c r="L370" s="198" t="s">
        <v>1127</v>
      </c>
      <c r="M370" s="167" t="s">
        <v>790</v>
      </c>
      <c r="N370" s="51">
        <v>13369223380</v>
      </c>
      <c r="O370" s="29" t="s">
        <v>52</v>
      </c>
      <c r="P370" s="122" t="s">
        <v>1068</v>
      </c>
      <c r="Q370" s="104" t="s">
        <v>1069</v>
      </c>
    </row>
    <row r="371" ht="24" hidden="1" spans="1:17">
      <c r="A371" s="8">
        <v>369</v>
      </c>
      <c r="B371" s="63" t="s">
        <v>1065</v>
      </c>
      <c r="C371" s="63" t="s">
        <v>44</v>
      </c>
      <c r="D371" s="61" t="s">
        <v>45</v>
      </c>
      <c r="E371" s="60">
        <v>200</v>
      </c>
      <c r="F371" s="60">
        <v>3600</v>
      </c>
      <c r="G371" s="60" t="s">
        <v>46</v>
      </c>
      <c r="H371" s="110">
        <v>25</v>
      </c>
      <c r="I371" s="172" t="s">
        <v>1128</v>
      </c>
      <c r="J371" s="51" t="s">
        <v>60</v>
      </c>
      <c r="K371" s="168">
        <f ca="1" t="shared" si="16"/>
        <v>56</v>
      </c>
      <c r="L371" s="239" t="s">
        <v>1129</v>
      </c>
      <c r="M371" s="51" t="s">
        <v>1074</v>
      </c>
      <c r="N371" s="51">
        <v>13468647343</v>
      </c>
      <c r="O371" s="29" t="s">
        <v>52</v>
      </c>
      <c r="P371" s="122" t="s">
        <v>1068</v>
      </c>
      <c r="Q371" s="104" t="s">
        <v>1069</v>
      </c>
    </row>
    <row r="372" ht="24" hidden="1" spans="1:17">
      <c r="A372" s="8">
        <v>370</v>
      </c>
      <c r="B372" s="63" t="s">
        <v>1065</v>
      </c>
      <c r="C372" s="63" t="s">
        <v>44</v>
      </c>
      <c r="D372" s="61" t="s">
        <v>45</v>
      </c>
      <c r="E372" s="60">
        <v>200</v>
      </c>
      <c r="F372" s="60">
        <v>3600</v>
      </c>
      <c r="G372" s="60" t="s">
        <v>46</v>
      </c>
      <c r="H372" s="110">
        <v>26</v>
      </c>
      <c r="I372" s="172" t="s">
        <v>1130</v>
      </c>
      <c r="J372" s="51" t="s">
        <v>48</v>
      </c>
      <c r="K372" s="168">
        <f ca="1" t="shared" si="16"/>
        <v>39</v>
      </c>
      <c r="L372" s="176" t="s">
        <v>1131</v>
      </c>
      <c r="M372" s="51" t="s">
        <v>1132</v>
      </c>
      <c r="N372" s="176">
        <v>17791078910</v>
      </c>
      <c r="O372" s="29" t="s">
        <v>52</v>
      </c>
      <c r="P372" s="122" t="s">
        <v>1068</v>
      </c>
      <c r="Q372" s="104" t="s">
        <v>1069</v>
      </c>
    </row>
    <row r="373" ht="24" hidden="1" spans="1:17">
      <c r="A373" s="8">
        <v>371</v>
      </c>
      <c r="B373" s="63" t="s">
        <v>1065</v>
      </c>
      <c r="C373" s="63" t="s">
        <v>44</v>
      </c>
      <c r="D373" s="61" t="s">
        <v>45</v>
      </c>
      <c r="E373" s="60">
        <v>200</v>
      </c>
      <c r="F373" s="60">
        <v>3600</v>
      </c>
      <c r="G373" s="60" t="s">
        <v>46</v>
      </c>
      <c r="H373" s="110">
        <v>27</v>
      </c>
      <c r="I373" s="172" t="s">
        <v>1133</v>
      </c>
      <c r="J373" s="51" t="s">
        <v>48</v>
      </c>
      <c r="K373" s="168">
        <f ca="1" t="shared" si="16"/>
        <v>40</v>
      </c>
      <c r="L373" s="176" t="s">
        <v>1134</v>
      </c>
      <c r="M373" s="51" t="s">
        <v>766</v>
      </c>
      <c r="N373" s="176">
        <v>18829161550</v>
      </c>
      <c r="O373" s="29" t="s">
        <v>52</v>
      </c>
      <c r="P373" s="122" t="s">
        <v>1068</v>
      </c>
      <c r="Q373" s="104" t="s">
        <v>1069</v>
      </c>
    </row>
    <row r="374" ht="22.5" hidden="1" spans="1:17">
      <c r="A374" s="8">
        <v>372</v>
      </c>
      <c r="B374" s="63" t="s">
        <v>1065</v>
      </c>
      <c r="C374" s="63" t="s">
        <v>44</v>
      </c>
      <c r="D374" s="61" t="s">
        <v>45</v>
      </c>
      <c r="E374" s="60">
        <v>200</v>
      </c>
      <c r="F374" s="60">
        <v>3600</v>
      </c>
      <c r="G374" s="60" t="s">
        <v>46</v>
      </c>
      <c r="H374" s="110">
        <v>28</v>
      </c>
      <c r="I374" s="172" t="s">
        <v>1135</v>
      </c>
      <c r="J374" s="51" t="s">
        <v>60</v>
      </c>
      <c r="K374" s="168">
        <f ca="1" t="shared" si="16"/>
        <v>60</v>
      </c>
      <c r="L374" s="241" t="s">
        <v>1136</v>
      </c>
      <c r="M374" s="51" t="s">
        <v>355</v>
      </c>
      <c r="N374" s="176">
        <v>18165067678</v>
      </c>
      <c r="O374" s="29" t="s">
        <v>52</v>
      </c>
      <c r="P374" s="122" t="s">
        <v>1068</v>
      </c>
      <c r="Q374" s="104" t="s">
        <v>1069</v>
      </c>
    </row>
    <row r="375" ht="24" hidden="1" spans="1:17">
      <c r="A375" s="8">
        <v>373</v>
      </c>
      <c r="B375" s="63" t="s">
        <v>1065</v>
      </c>
      <c r="C375" s="63" t="s">
        <v>44</v>
      </c>
      <c r="D375" s="61" t="s">
        <v>45</v>
      </c>
      <c r="E375" s="60">
        <v>200</v>
      </c>
      <c r="F375" s="60">
        <v>3600</v>
      </c>
      <c r="G375" s="60" t="s">
        <v>46</v>
      </c>
      <c r="H375" s="110">
        <v>29</v>
      </c>
      <c r="I375" s="172" t="s">
        <v>1137</v>
      </c>
      <c r="J375" s="51" t="s">
        <v>48</v>
      </c>
      <c r="K375" s="168">
        <f ca="1" t="shared" si="16"/>
        <v>49</v>
      </c>
      <c r="L375" s="241" t="s">
        <v>1138</v>
      </c>
      <c r="M375" s="51" t="s">
        <v>742</v>
      </c>
      <c r="N375" s="176">
        <v>18729622131</v>
      </c>
      <c r="O375" s="29" t="s">
        <v>52</v>
      </c>
      <c r="P375" s="122" t="s">
        <v>1068</v>
      </c>
      <c r="Q375" s="104" t="s">
        <v>1069</v>
      </c>
    </row>
    <row r="376" ht="24" hidden="1" spans="1:17">
      <c r="A376" s="8">
        <v>374</v>
      </c>
      <c r="B376" s="63" t="s">
        <v>1065</v>
      </c>
      <c r="C376" s="63" t="s">
        <v>44</v>
      </c>
      <c r="D376" s="61" t="s">
        <v>45</v>
      </c>
      <c r="E376" s="60">
        <v>200</v>
      </c>
      <c r="F376" s="60">
        <v>3600</v>
      </c>
      <c r="G376" s="60" t="s">
        <v>46</v>
      </c>
      <c r="H376" s="110">
        <v>30</v>
      </c>
      <c r="I376" s="172" t="s">
        <v>1139</v>
      </c>
      <c r="J376" s="51" t="s">
        <v>48</v>
      </c>
      <c r="K376" s="168">
        <f ca="1" t="shared" si="16"/>
        <v>32</v>
      </c>
      <c r="L376" s="241" t="s">
        <v>1140</v>
      </c>
      <c r="M376" s="51" t="s">
        <v>1141</v>
      </c>
      <c r="N376" s="176">
        <v>13060466340</v>
      </c>
      <c r="O376" s="29" t="s">
        <v>52</v>
      </c>
      <c r="P376" s="122" t="s">
        <v>1068</v>
      </c>
      <c r="Q376" s="104" t="s">
        <v>1069</v>
      </c>
    </row>
    <row r="377" ht="24" hidden="1" spans="1:17">
      <c r="A377" s="8">
        <v>375</v>
      </c>
      <c r="B377" s="63" t="s">
        <v>1065</v>
      </c>
      <c r="C377" s="63" t="s">
        <v>44</v>
      </c>
      <c r="D377" s="61" t="s">
        <v>45</v>
      </c>
      <c r="E377" s="60">
        <v>200</v>
      </c>
      <c r="F377" s="60">
        <v>3600</v>
      </c>
      <c r="G377" s="60" t="s">
        <v>46</v>
      </c>
      <c r="H377" s="110">
        <v>31</v>
      </c>
      <c r="I377" s="172" t="s">
        <v>1142</v>
      </c>
      <c r="J377" s="51" t="s">
        <v>60</v>
      </c>
      <c r="K377" s="168">
        <f ca="1" t="shared" si="16"/>
        <v>36</v>
      </c>
      <c r="L377" s="176" t="s">
        <v>1143</v>
      </c>
      <c r="M377" s="51" t="s">
        <v>739</v>
      </c>
      <c r="N377" s="176" t="s">
        <v>1144</v>
      </c>
      <c r="O377" s="29" t="s">
        <v>52</v>
      </c>
      <c r="P377" s="122" t="s">
        <v>1068</v>
      </c>
      <c r="Q377" s="104" t="s">
        <v>1069</v>
      </c>
    </row>
    <row r="378" ht="24" hidden="1" spans="1:17">
      <c r="A378" s="8">
        <v>376</v>
      </c>
      <c r="B378" s="63" t="s">
        <v>1065</v>
      </c>
      <c r="C378" s="63" t="s">
        <v>44</v>
      </c>
      <c r="D378" s="61" t="s">
        <v>45</v>
      </c>
      <c r="E378" s="60">
        <v>200</v>
      </c>
      <c r="F378" s="60">
        <v>3600</v>
      </c>
      <c r="G378" s="60" t="s">
        <v>46</v>
      </c>
      <c r="H378" s="110">
        <v>32</v>
      </c>
      <c r="I378" s="172" t="s">
        <v>1145</v>
      </c>
      <c r="J378" s="51" t="s">
        <v>60</v>
      </c>
      <c r="K378" s="168">
        <f ca="1" t="shared" si="16"/>
        <v>50</v>
      </c>
      <c r="L378" s="241" t="s">
        <v>1146</v>
      </c>
      <c r="M378" s="51" t="s">
        <v>1147</v>
      </c>
      <c r="N378" s="176">
        <v>15029664686</v>
      </c>
      <c r="O378" s="29" t="s">
        <v>52</v>
      </c>
      <c r="P378" s="122" t="s">
        <v>1068</v>
      </c>
      <c r="Q378" s="104" t="s">
        <v>1069</v>
      </c>
    </row>
    <row r="379" ht="24" hidden="1" spans="1:17">
      <c r="A379" s="8">
        <v>377</v>
      </c>
      <c r="B379" s="63" t="s">
        <v>1065</v>
      </c>
      <c r="C379" s="63" t="s">
        <v>44</v>
      </c>
      <c r="D379" s="61" t="s">
        <v>45</v>
      </c>
      <c r="E379" s="60">
        <v>200</v>
      </c>
      <c r="F379" s="60">
        <v>3600</v>
      </c>
      <c r="G379" s="60" t="s">
        <v>46</v>
      </c>
      <c r="H379" s="110">
        <v>33</v>
      </c>
      <c r="I379" s="172" t="s">
        <v>1148</v>
      </c>
      <c r="J379" s="51" t="s">
        <v>48</v>
      </c>
      <c r="K379" s="168">
        <f ca="1" t="shared" si="16"/>
        <v>49</v>
      </c>
      <c r="L379" s="176" t="s">
        <v>1149</v>
      </c>
      <c r="M379" s="51" t="s">
        <v>1150</v>
      </c>
      <c r="N379" s="176">
        <v>17398697001</v>
      </c>
      <c r="O379" s="29" t="s">
        <v>52</v>
      </c>
      <c r="P379" s="122" t="s">
        <v>1068</v>
      </c>
      <c r="Q379" s="104" t="s">
        <v>1069</v>
      </c>
    </row>
    <row r="380" ht="22.5" hidden="1" spans="1:17">
      <c r="A380" s="8">
        <v>378</v>
      </c>
      <c r="B380" s="63" t="s">
        <v>1065</v>
      </c>
      <c r="C380" s="63" t="s">
        <v>44</v>
      </c>
      <c r="D380" s="61" t="s">
        <v>45</v>
      </c>
      <c r="E380" s="60">
        <v>200</v>
      </c>
      <c r="F380" s="60">
        <v>3600</v>
      </c>
      <c r="G380" s="60" t="s">
        <v>46</v>
      </c>
      <c r="H380" s="110">
        <v>34</v>
      </c>
      <c r="I380" s="172" t="s">
        <v>1151</v>
      </c>
      <c r="J380" s="51" t="s">
        <v>60</v>
      </c>
      <c r="K380" s="168">
        <f ca="1" t="shared" si="16"/>
        <v>45</v>
      </c>
      <c r="L380" s="241" t="s">
        <v>1152</v>
      </c>
      <c r="M380" s="51" t="s">
        <v>819</v>
      </c>
      <c r="N380" s="176">
        <v>17392037573</v>
      </c>
      <c r="O380" s="29" t="s">
        <v>52</v>
      </c>
      <c r="P380" s="122" t="s">
        <v>1068</v>
      </c>
      <c r="Q380" s="104" t="s">
        <v>1069</v>
      </c>
    </row>
    <row r="381" ht="24" hidden="1" spans="1:17">
      <c r="A381" s="8">
        <v>379</v>
      </c>
      <c r="B381" s="63" t="s">
        <v>1065</v>
      </c>
      <c r="C381" s="63" t="s">
        <v>44</v>
      </c>
      <c r="D381" s="61" t="s">
        <v>45</v>
      </c>
      <c r="E381" s="60">
        <v>200</v>
      </c>
      <c r="F381" s="60">
        <v>3600</v>
      </c>
      <c r="G381" s="60" t="s">
        <v>46</v>
      </c>
      <c r="H381" s="110">
        <v>35</v>
      </c>
      <c r="I381" s="172" t="s">
        <v>1153</v>
      </c>
      <c r="J381" s="51" t="s">
        <v>48</v>
      </c>
      <c r="K381" s="168">
        <f ca="1" t="shared" si="16"/>
        <v>43</v>
      </c>
      <c r="L381" s="241" t="s">
        <v>1154</v>
      </c>
      <c r="M381" s="51" t="s">
        <v>739</v>
      </c>
      <c r="N381" s="176">
        <v>18791617289</v>
      </c>
      <c r="O381" s="29" t="s">
        <v>52</v>
      </c>
      <c r="P381" s="122" t="s">
        <v>1068</v>
      </c>
      <c r="Q381" s="104" t="s">
        <v>1069</v>
      </c>
    </row>
    <row r="382" ht="24" hidden="1" spans="1:17">
      <c r="A382" s="8">
        <v>380</v>
      </c>
      <c r="B382" s="63" t="s">
        <v>1065</v>
      </c>
      <c r="C382" s="63" t="s">
        <v>44</v>
      </c>
      <c r="D382" s="61" t="s">
        <v>45</v>
      </c>
      <c r="E382" s="60">
        <v>200</v>
      </c>
      <c r="F382" s="60">
        <v>3600</v>
      </c>
      <c r="G382" s="60" t="s">
        <v>46</v>
      </c>
      <c r="H382" s="110">
        <v>36</v>
      </c>
      <c r="I382" s="172" t="s">
        <v>1155</v>
      </c>
      <c r="J382" s="51" t="s">
        <v>60</v>
      </c>
      <c r="K382" s="168">
        <f ca="1" t="shared" si="16"/>
        <v>55</v>
      </c>
      <c r="L382" s="176" t="s">
        <v>1156</v>
      </c>
      <c r="M382" s="51" t="s">
        <v>1132</v>
      </c>
      <c r="N382" s="176">
        <v>17730757252</v>
      </c>
      <c r="O382" s="29" t="s">
        <v>52</v>
      </c>
      <c r="P382" s="122" t="s">
        <v>1068</v>
      </c>
      <c r="Q382" s="104" t="s">
        <v>1069</v>
      </c>
    </row>
    <row r="383" ht="24" hidden="1" spans="1:17">
      <c r="A383" s="8">
        <v>381</v>
      </c>
      <c r="B383" s="63" t="s">
        <v>1065</v>
      </c>
      <c r="C383" s="63" t="s">
        <v>44</v>
      </c>
      <c r="D383" s="61" t="s">
        <v>45</v>
      </c>
      <c r="E383" s="60">
        <v>200</v>
      </c>
      <c r="F383" s="60">
        <v>3600</v>
      </c>
      <c r="G383" s="60" t="s">
        <v>46</v>
      </c>
      <c r="H383" s="110">
        <v>37</v>
      </c>
      <c r="I383" s="172" t="s">
        <v>1157</v>
      </c>
      <c r="J383" s="51" t="s">
        <v>48</v>
      </c>
      <c r="K383" s="168">
        <f ca="1" t="shared" si="16"/>
        <v>33</v>
      </c>
      <c r="L383" s="176" t="s">
        <v>1158</v>
      </c>
      <c r="M383" s="51" t="s">
        <v>1132</v>
      </c>
      <c r="N383" s="176">
        <v>15029469281</v>
      </c>
      <c r="O383" s="29" t="s">
        <v>52</v>
      </c>
      <c r="P383" s="122" t="s">
        <v>1068</v>
      </c>
      <c r="Q383" s="104" t="s">
        <v>1069</v>
      </c>
    </row>
    <row r="384" ht="24" hidden="1" spans="1:17">
      <c r="A384" s="8">
        <v>382</v>
      </c>
      <c r="B384" s="63" t="s">
        <v>1065</v>
      </c>
      <c r="C384" s="63" t="s">
        <v>44</v>
      </c>
      <c r="D384" s="61" t="s">
        <v>45</v>
      </c>
      <c r="E384" s="60">
        <v>200</v>
      </c>
      <c r="F384" s="60">
        <v>3600</v>
      </c>
      <c r="G384" s="60" t="s">
        <v>46</v>
      </c>
      <c r="H384" s="110">
        <v>38</v>
      </c>
      <c r="I384" s="172" t="s">
        <v>1159</v>
      </c>
      <c r="J384" s="51" t="s">
        <v>48</v>
      </c>
      <c r="K384" s="168">
        <f ca="1" t="shared" si="16"/>
        <v>49</v>
      </c>
      <c r="L384" s="176" t="s">
        <v>1160</v>
      </c>
      <c r="M384" s="51" t="s">
        <v>766</v>
      </c>
      <c r="N384" s="176">
        <v>17392353079</v>
      </c>
      <c r="O384" s="29" t="s">
        <v>52</v>
      </c>
      <c r="P384" s="122" t="s">
        <v>1068</v>
      </c>
      <c r="Q384" s="104" t="s">
        <v>1069</v>
      </c>
    </row>
    <row r="385" ht="22.5" hidden="1" spans="1:17">
      <c r="A385" s="8">
        <v>383</v>
      </c>
      <c r="B385" s="63" t="s">
        <v>1065</v>
      </c>
      <c r="C385" s="63" t="s">
        <v>44</v>
      </c>
      <c r="D385" s="61" t="s">
        <v>45</v>
      </c>
      <c r="E385" s="60">
        <v>200</v>
      </c>
      <c r="F385" s="60">
        <v>3600</v>
      </c>
      <c r="G385" s="60" t="s">
        <v>46</v>
      </c>
      <c r="H385" s="110">
        <v>39</v>
      </c>
      <c r="I385" s="172" t="s">
        <v>1161</v>
      </c>
      <c r="J385" s="51" t="s">
        <v>60</v>
      </c>
      <c r="K385" s="168">
        <f ca="1" t="shared" si="16"/>
        <v>35</v>
      </c>
      <c r="L385" s="241" t="s">
        <v>1162</v>
      </c>
      <c r="M385" s="51" t="s">
        <v>355</v>
      </c>
      <c r="N385" s="176">
        <v>13484994980</v>
      </c>
      <c r="O385" s="29" t="s">
        <v>52</v>
      </c>
      <c r="P385" s="122" t="s">
        <v>1068</v>
      </c>
      <c r="Q385" s="104" t="s">
        <v>1069</v>
      </c>
    </row>
    <row r="386" ht="24" hidden="1" spans="1:17">
      <c r="A386" s="8">
        <v>384</v>
      </c>
      <c r="B386" s="63" t="s">
        <v>1065</v>
      </c>
      <c r="C386" s="63" t="s">
        <v>44</v>
      </c>
      <c r="D386" s="61" t="s">
        <v>45</v>
      </c>
      <c r="E386" s="60">
        <v>200</v>
      </c>
      <c r="F386" s="60">
        <v>3600</v>
      </c>
      <c r="G386" s="60" t="s">
        <v>46</v>
      </c>
      <c r="H386" s="110">
        <v>40</v>
      </c>
      <c r="I386" s="172" t="s">
        <v>1163</v>
      </c>
      <c r="J386" s="51" t="s">
        <v>48</v>
      </c>
      <c r="K386" s="168">
        <f ca="1" t="shared" si="16"/>
        <v>41</v>
      </c>
      <c r="L386" s="176" t="s">
        <v>1164</v>
      </c>
      <c r="M386" s="51" t="s">
        <v>766</v>
      </c>
      <c r="N386" s="176" t="s">
        <v>1165</v>
      </c>
      <c r="O386" s="29" t="s">
        <v>52</v>
      </c>
      <c r="P386" s="122" t="s">
        <v>1068</v>
      </c>
      <c r="Q386" s="104" t="s">
        <v>1069</v>
      </c>
    </row>
    <row r="387" ht="24" hidden="1" spans="1:17">
      <c r="A387" s="8">
        <v>385</v>
      </c>
      <c r="B387" s="63" t="s">
        <v>1065</v>
      </c>
      <c r="C387" s="63" t="s">
        <v>44</v>
      </c>
      <c r="D387" s="61" t="s">
        <v>45</v>
      </c>
      <c r="E387" s="60">
        <v>200</v>
      </c>
      <c r="F387" s="60">
        <v>3600</v>
      </c>
      <c r="G387" s="60" t="s">
        <v>46</v>
      </c>
      <c r="H387" s="110">
        <v>41</v>
      </c>
      <c r="I387" s="172" t="s">
        <v>1059</v>
      </c>
      <c r="J387" s="51" t="s">
        <v>60</v>
      </c>
      <c r="K387" s="168">
        <f ca="1" t="shared" si="16"/>
        <v>29</v>
      </c>
      <c r="L387" s="241" t="s">
        <v>1166</v>
      </c>
      <c r="M387" s="51" t="s">
        <v>1080</v>
      </c>
      <c r="N387" s="176">
        <v>13571669754</v>
      </c>
      <c r="O387" s="29" t="s">
        <v>52</v>
      </c>
      <c r="P387" s="122" t="s">
        <v>1068</v>
      </c>
      <c r="Q387" s="104" t="s">
        <v>1069</v>
      </c>
    </row>
    <row r="388" ht="24" hidden="1" spans="1:17">
      <c r="A388" s="8">
        <v>386</v>
      </c>
      <c r="B388" s="63" t="s">
        <v>1065</v>
      </c>
      <c r="C388" s="63" t="s">
        <v>44</v>
      </c>
      <c r="D388" s="61" t="s">
        <v>45</v>
      </c>
      <c r="E388" s="60">
        <v>200</v>
      </c>
      <c r="F388" s="60">
        <v>3600</v>
      </c>
      <c r="G388" s="60" t="s">
        <v>46</v>
      </c>
      <c r="H388" s="110">
        <v>42</v>
      </c>
      <c r="I388" s="172" t="s">
        <v>1167</v>
      </c>
      <c r="J388" s="51" t="s">
        <v>48</v>
      </c>
      <c r="K388" s="168">
        <v>33</v>
      </c>
      <c r="L388" s="241" t="s">
        <v>1168</v>
      </c>
      <c r="M388" s="51" t="s">
        <v>1169</v>
      </c>
      <c r="N388" s="176">
        <v>18291670920</v>
      </c>
      <c r="O388" s="29" t="s">
        <v>52</v>
      </c>
      <c r="P388" s="122" t="s">
        <v>1068</v>
      </c>
      <c r="Q388" s="104" t="s">
        <v>1069</v>
      </c>
    </row>
    <row r="389" ht="24" hidden="1" spans="1:17">
      <c r="A389" s="8">
        <v>387</v>
      </c>
      <c r="B389" s="63" t="s">
        <v>1065</v>
      </c>
      <c r="C389" s="63" t="s">
        <v>44</v>
      </c>
      <c r="D389" s="61" t="s">
        <v>45</v>
      </c>
      <c r="E389" s="60">
        <v>200</v>
      </c>
      <c r="F389" s="60">
        <v>3600</v>
      </c>
      <c r="G389" s="60" t="s">
        <v>46</v>
      </c>
      <c r="H389" s="110">
        <v>43</v>
      </c>
      <c r="I389" s="172" t="s">
        <v>1170</v>
      </c>
      <c r="J389" s="51" t="s">
        <v>60</v>
      </c>
      <c r="K389" s="168">
        <f ca="1" t="shared" ref="K389:K395" si="17">_xlfn.IFS(LEN(L389)=15,DATEDIF(TEXT("19"&amp;MID(L389,7,6),"0-00-00"),TODAY(),"y"),LEN(L389)=18,DATEDIF(TEXT(MID(L389,7,8),"0-00-00"),TODAY(),"y"),TRUE,"身份证错误")</f>
        <v>43</v>
      </c>
      <c r="L389" s="176" t="s">
        <v>1171</v>
      </c>
      <c r="M389" s="51" t="s">
        <v>1045</v>
      </c>
      <c r="N389" s="176">
        <v>15399346116</v>
      </c>
      <c r="O389" s="29" t="s">
        <v>52</v>
      </c>
      <c r="P389" s="122" t="s">
        <v>1068</v>
      </c>
      <c r="Q389" s="104" t="s">
        <v>1069</v>
      </c>
    </row>
    <row r="390" ht="24" hidden="1" spans="1:17">
      <c r="A390" s="8">
        <v>388</v>
      </c>
      <c r="B390" s="63" t="s">
        <v>1065</v>
      </c>
      <c r="C390" s="63" t="s">
        <v>44</v>
      </c>
      <c r="D390" s="61" t="s">
        <v>45</v>
      </c>
      <c r="E390" s="60">
        <v>200</v>
      </c>
      <c r="F390" s="60">
        <v>3600</v>
      </c>
      <c r="G390" s="60" t="s">
        <v>46</v>
      </c>
      <c r="H390" s="110">
        <v>44</v>
      </c>
      <c r="I390" s="172" t="s">
        <v>1172</v>
      </c>
      <c r="J390" s="51" t="s">
        <v>60</v>
      </c>
      <c r="K390" s="168">
        <f ca="1" t="shared" si="17"/>
        <v>48</v>
      </c>
      <c r="L390" s="176" t="s">
        <v>1173</v>
      </c>
      <c r="M390" s="51" t="s">
        <v>1132</v>
      </c>
      <c r="N390" s="176">
        <v>18791660276</v>
      </c>
      <c r="O390" s="29" t="s">
        <v>52</v>
      </c>
      <c r="P390" s="122" t="s">
        <v>1068</v>
      </c>
      <c r="Q390" s="104" t="s">
        <v>1069</v>
      </c>
    </row>
    <row r="391" ht="24" hidden="1" spans="1:17">
      <c r="A391" s="8">
        <v>389</v>
      </c>
      <c r="B391" s="63" t="s">
        <v>1065</v>
      </c>
      <c r="C391" s="63" t="s">
        <v>44</v>
      </c>
      <c r="D391" s="61" t="s">
        <v>45</v>
      </c>
      <c r="E391" s="60">
        <v>200</v>
      </c>
      <c r="F391" s="60">
        <v>3600</v>
      </c>
      <c r="G391" s="60" t="s">
        <v>46</v>
      </c>
      <c r="H391" s="110">
        <v>45</v>
      </c>
      <c r="I391" s="172" t="s">
        <v>1174</v>
      </c>
      <c r="J391" s="51" t="s">
        <v>60</v>
      </c>
      <c r="K391" s="168">
        <f ca="1" t="shared" si="17"/>
        <v>50</v>
      </c>
      <c r="L391" s="241" t="s">
        <v>1175</v>
      </c>
      <c r="M391" s="51" t="s">
        <v>1176</v>
      </c>
      <c r="N391" s="176">
        <v>18291670865</v>
      </c>
      <c r="O391" s="29" t="s">
        <v>52</v>
      </c>
      <c r="P391" s="122" t="s">
        <v>1068</v>
      </c>
      <c r="Q391" s="104" t="s">
        <v>1069</v>
      </c>
    </row>
    <row r="392" ht="24" hidden="1" spans="1:17">
      <c r="A392" s="8">
        <v>390</v>
      </c>
      <c r="B392" s="63" t="s">
        <v>1065</v>
      </c>
      <c r="C392" s="63" t="s">
        <v>44</v>
      </c>
      <c r="D392" s="61" t="s">
        <v>45</v>
      </c>
      <c r="E392" s="60">
        <v>200</v>
      </c>
      <c r="F392" s="60">
        <v>3600</v>
      </c>
      <c r="G392" s="60" t="s">
        <v>46</v>
      </c>
      <c r="H392" s="110">
        <v>46</v>
      </c>
      <c r="I392" s="172" t="s">
        <v>1177</v>
      </c>
      <c r="J392" s="51" t="s">
        <v>60</v>
      </c>
      <c r="K392" s="168">
        <f ca="1" t="shared" si="17"/>
        <v>52</v>
      </c>
      <c r="L392" s="176" t="s">
        <v>1178</v>
      </c>
      <c r="M392" s="51" t="s">
        <v>1045</v>
      </c>
      <c r="N392" s="176">
        <v>18700660281</v>
      </c>
      <c r="O392" s="29" t="s">
        <v>52</v>
      </c>
      <c r="P392" s="122" t="s">
        <v>1068</v>
      </c>
      <c r="Q392" s="104" t="s">
        <v>1069</v>
      </c>
    </row>
    <row r="393" ht="24" hidden="1" spans="1:17">
      <c r="A393" s="8">
        <v>391</v>
      </c>
      <c r="B393" s="63" t="s">
        <v>1065</v>
      </c>
      <c r="C393" s="63" t="s">
        <v>44</v>
      </c>
      <c r="D393" s="61" t="s">
        <v>45</v>
      </c>
      <c r="E393" s="60">
        <v>200</v>
      </c>
      <c r="F393" s="60">
        <v>3600</v>
      </c>
      <c r="G393" s="60" t="s">
        <v>46</v>
      </c>
      <c r="H393" s="110">
        <v>47</v>
      </c>
      <c r="I393" s="172" t="s">
        <v>1179</v>
      </c>
      <c r="J393" s="51" t="s">
        <v>48</v>
      </c>
      <c r="K393" s="168">
        <f ca="1" t="shared" si="17"/>
        <v>46</v>
      </c>
      <c r="L393" s="176" t="s">
        <v>1180</v>
      </c>
      <c r="M393" s="51" t="s">
        <v>766</v>
      </c>
      <c r="N393" s="176">
        <v>15319325700</v>
      </c>
      <c r="O393" s="29" t="s">
        <v>52</v>
      </c>
      <c r="P393" s="122" t="s">
        <v>1068</v>
      </c>
      <c r="Q393" s="104" t="s">
        <v>1069</v>
      </c>
    </row>
    <row r="394" ht="22.5" hidden="1" spans="1:17">
      <c r="A394" s="8">
        <v>392</v>
      </c>
      <c r="B394" s="63" t="s">
        <v>1065</v>
      </c>
      <c r="C394" s="63" t="s">
        <v>44</v>
      </c>
      <c r="D394" s="61" t="s">
        <v>45</v>
      </c>
      <c r="E394" s="60">
        <v>200</v>
      </c>
      <c r="F394" s="60">
        <v>3600</v>
      </c>
      <c r="G394" s="60" t="s">
        <v>46</v>
      </c>
      <c r="H394" s="110">
        <v>48</v>
      </c>
      <c r="I394" s="172" t="s">
        <v>1181</v>
      </c>
      <c r="J394" s="51" t="s">
        <v>48</v>
      </c>
      <c r="K394" s="168">
        <f ca="1" t="shared" si="17"/>
        <v>31</v>
      </c>
      <c r="L394" s="176" t="s">
        <v>1182</v>
      </c>
      <c r="M394" s="51" t="s">
        <v>793</v>
      </c>
      <c r="N394" s="176">
        <v>13571652359</v>
      </c>
      <c r="O394" s="29" t="s">
        <v>52</v>
      </c>
      <c r="P394" s="122" t="s">
        <v>1068</v>
      </c>
      <c r="Q394" s="104" t="s">
        <v>1069</v>
      </c>
    </row>
    <row r="395" ht="24" hidden="1" spans="1:17">
      <c r="A395" s="8">
        <v>393</v>
      </c>
      <c r="B395" s="63" t="s">
        <v>1065</v>
      </c>
      <c r="C395" s="63" t="s">
        <v>44</v>
      </c>
      <c r="D395" s="61" t="s">
        <v>45</v>
      </c>
      <c r="E395" s="60">
        <v>200</v>
      </c>
      <c r="F395" s="60">
        <v>3600</v>
      </c>
      <c r="G395" s="60" t="s">
        <v>46</v>
      </c>
      <c r="H395" s="110">
        <v>49</v>
      </c>
      <c r="I395" s="172" t="s">
        <v>1183</v>
      </c>
      <c r="J395" s="51" t="s">
        <v>48</v>
      </c>
      <c r="K395" s="168">
        <f ca="1" t="shared" si="17"/>
        <v>43</v>
      </c>
      <c r="L395" s="241" t="s">
        <v>1184</v>
      </c>
      <c r="M395" s="51" t="s">
        <v>790</v>
      </c>
      <c r="N395" s="176">
        <v>13992698557</v>
      </c>
      <c r="O395" s="29" t="s">
        <v>52</v>
      </c>
      <c r="P395" s="122" t="s">
        <v>1068</v>
      </c>
      <c r="Q395" s="104" t="s">
        <v>1069</v>
      </c>
    </row>
    <row r="396" ht="24" hidden="1" spans="1:17">
      <c r="A396" s="8">
        <v>394</v>
      </c>
      <c r="B396" s="63" t="s">
        <v>1065</v>
      </c>
      <c r="C396" s="63" t="s">
        <v>44</v>
      </c>
      <c r="D396" s="61" t="s">
        <v>45</v>
      </c>
      <c r="E396" s="60">
        <v>200</v>
      </c>
      <c r="F396" s="60">
        <v>3600</v>
      </c>
      <c r="G396" s="60" t="s">
        <v>46</v>
      </c>
      <c r="H396" s="110">
        <v>50</v>
      </c>
      <c r="I396" s="172" t="s">
        <v>1185</v>
      </c>
      <c r="J396" s="51" t="s">
        <v>60</v>
      </c>
      <c r="K396" s="168">
        <v>28</v>
      </c>
      <c r="L396" s="241" t="s">
        <v>1186</v>
      </c>
      <c r="M396" s="51" t="s">
        <v>1187</v>
      </c>
      <c r="N396" s="176">
        <v>15229660116</v>
      </c>
      <c r="O396" s="29" t="s">
        <v>52</v>
      </c>
      <c r="P396" s="122" t="s">
        <v>1068</v>
      </c>
      <c r="Q396" s="104" t="s">
        <v>1069</v>
      </c>
    </row>
    <row r="397" ht="22.5" customHeight="1" spans="1:17">
      <c r="A397" s="8">
        <v>395</v>
      </c>
      <c r="B397" s="63" t="s">
        <v>821</v>
      </c>
      <c r="C397" s="63" t="s">
        <v>229</v>
      </c>
      <c r="D397" s="61" t="s">
        <v>230</v>
      </c>
      <c r="E397" s="60">
        <v>80</v>
      </c>
      <c r="F397" s="60">
        <v>1000</v>
      </c>
      <c r="G397" s="60" t="s">
        <v>46</v>
      </c>
      <c r="H397" s="110">
        <v>1</v>
      </c>
      <c r="I397" s="121" t="s">
        <v>1188</v>
      </c>
      <c r="J397" s="122" t="s">
        <v>48</v>
      </c>
      <c r="K397" s="122">
        <f ca="1" t="shared" ref="K397:K436" si="18">_xlfn.IFS(LEN(L397)=15,DATEDIF(TEXT("19"&amp;MID(L397,7,6),"0-00-00"),TODAY(),"y"),LEN(L397)=18,DATEDIF(TEXT(MID(L397,7,8),"0-00-00"),TODAY(),"y"),TRUE,"身份证错误")</f>
        <v>46</v>
      </c>
      <c r="L397" s="122" t="s">
        <v>1189</v>
      </c>
      <c r="M397" s="26" t="s">
        <v>1190</v>
      </c>
      <c r="N397" s="122">
        <v>15191670690</v>
      </c>
      <c r="O397" s="29" t="s">
        <v>52</v>
      </c>
      <c r="P397" s="122" t="s">
        <v>1191</v>
      </c>
      <c r="Q397" s="104" t="s">
        <v>15</v>
      </c>
    </row>
    <row r="398" ht="22.5" customHeight="1" spans="1:17">
      <c r="A398" s="8">
        <v>396</v>
      </c>
      <c r="B398" s="63" t="s">
        <v>821</v>
      </c>
      <c r="C398" s="63" t="s">
        <v>229</v>
      </c>
      <c r="D398" s="61" t="s">
        <v>230</v>
      </c>
      <c r="E398" s="60">
        <v>80</v>
      </c>
      <c r="F398" s="60">
        <v>1000</v>
      </c>
      <c r="G398" s="60">
        <v>350</v>
      </c>
      <c r="H398" s="110">
        <v>2</v>
      </c>
      <c r="I398" s="121" t="s">
        <v>1192</v>
      </c>
      <c r="J398" s="122" t="s">
        <v>60</v>
      </c>
      <c r="K398" s="122">
        <f ca="1" t="shared" si="18"/>
        <v>30</v>
      </c>
      <c r="L398" s="122" t="s">
        <v>1193</v>
      </c>
      <c r="M398" s="26" t="s">
        <v>1194</v>
      </c>
      <c r="N398" s="122">
        <v>19921097550</v>
      </c>
      <c r="O398" s="29" t="s">
        <v>83</v>
      </c>
      <c r="P398" s="122" t="s">
        <v>1191</v>
      </c>
      <c r="Q398" s="104" t="s">
        <v>15</v>
      </c>
    </row>
    <row r="399" ht="22.5" customHeight="1" spans="1:17">
      <c r="A399" s="8">
        <v>397</v>
      </c>
      <c r="B399" s="63" t="s">
        <v>821</v>
      </c>
      <c r="C399" s="63" t="s">
        <v>229</v>
      </c>
      <c r="D399" s="61" t="s">
        <v>230</v>
      </c>
      <c r="E399" s="60">
        <v>80</v>
      </c>
      <c r="F399" s="60">
        <v>1000</v>
      </c>
      <c r="G399" s="60" t="s">
        <v>46</v>
      </c>
      <c r="H399" s="110">
        <v>3</v>
      </c>
      <c r="I399" s="121" t="s">
        <v>1195</v>
      </c>
      <c r="J399" s="122" t="s">
        <v>48</v>
      </c>
      <c r="K399" s="122">
        <f ca="1" t="shared" si="18"/>
        <v>35</v>
      </c>
      <c r="L399" s="122" t="s">
        <v>1196</v>
      </c>
      <c r="M399" s="26" t="s">
        <v>1197</v>
      </c>
      <c r="N399" s="122">
        <v>15829869633</v>
      </c>
      <c r="O399" s="29" t="s">
        <v>63</v>
      </c>
      <c r="P399" s="122" t="s">
        <v>1191</v>
      </c>
      <c r="Q399" s="104" t="s">
        <v>15</v>
      </c>
    </row>
    <row r="400" ht="22.5" customHeight="1" spans="1:17">
      <c r="A400" s="8">
        <v>398</v>
      </c>
      <c r="B400" s="63" t="s">
        <v>821</v>
      </c>
      <c r="C400" s="63" t="s">
        <v>229</v>
      </c>
      <c r="D400" s="61" t="s">
        <v>230</v>
      </c>
      <c r="E400" s="60">
        <v>80</v>
      </c>
      <c r="F400" s="60">
        <v>1000</v>
      </c>
      <c r="G400" s="60">
        <v>350</v>
      </c>
      <c r="H400" s="110">
        <v>4</v>
      </c>
      <c r="I400" s="121" t="s">
        <v>1198</v>
      </c>
      <c r="J400" s="122" t="s">
        <v>60</v>
      </c>
      <c r="K400" s="122">
        <f ca="1" t="shared" si="18"/>
        <v>45</v>
      </c>
      <c r="L400" s="122" t="s">
        <v>1199</v>
      </c>
      <c r="M400" s="26" t="s">
        <v>1200</v>
      </c>
      <c r="N400" s="122">
        <v>13909164352</v>
      </c>
      <c r="O400" s="29" t="s">
        <v>83</v>
      </c>
      <c r="P400" s="122" t="s">
        <v>1191</v>
      </c>
      <c r="Q400" s="104" t="s">
        <v>15</v>
      </c>
    </row>
    <row r="401" ht="22.5" customHeight="1" spans="1:17">
      <c r="A401" s="8">
        <v>399</v>
      </c>
      <c r="B401" s="63" t="s">
        <v>821</v>
      </c>
      <c r="C401" s="63" t="s">
        <v>229</v>
      </c>
      <c r="D401" s="61" t="s">
        <v>230</v>
      </c>
      <c r="E401" s="60">
        <v>80</v>
      </c>
      <c r="F401" s="60">
        <v>1000</v>
      </c>
      <c r="G401" s="60" t="s">
        <v>46</v>
      </c>
      <c r="H401" s="110">
        <v>5</v>
      </c>
      <c r="I401" s="121" t="s">
        <v>1201</v>
      </c>
      <c r="J401" s="122" t="s">
        <v>60</v>
      </c>
      <c r="K401" s="122">
        <f ca="1" t="shared" si="18"/>
        <v>27</v>
      </c>
      <c r="L401" s="122" t="s">
        <v>1202</v>
      </c>
      <c r="M401" s="26" t="s">
        <v>1203</v>
      </c>
      <c r="N401" s="122">
        <v>17625218451</v>
      </c>
      <c r="O401" s="29" t="s">
        <v>52</v>
      </c>
      <c r="P401" s="122" t="s">
        <v>1191</v>
      </c>
      <c r="Q401" s="104" t="s">
        <v>15</v>
      </c>
    </row>
    <row r="402" ht="22.5" customHeight="1" spans="1:17">
      <c r="A402" s="8">
        <v>400</v>
      </c>
      <c r="B402" s="63" t="s">
        <v>821</v>
      </c>
      <c r="C402" s="63" t="s">
        <v>229</v>
      </c>
      <c r="D402" s="61" t="s">
        <v>230</v>
      </c>
      <c r="E402" s="60">
        <v>80</v>
      </c>
      <c r="F402" s="60">
        <v>1000</v>
      </c>
      <c r="G402" s="60" t="s">
        <v>46</v>
      </c>
      <c r="H402" s="110">
        <v>6</v>
      </c>
      <c r="I402" s="121" t="s">
        <v>1204</v>
      </c>
      <c r="J402" s="122" t="s">
        <v>60</v>
      </c>
      <c r="K402" s="122">
        <f ca="1" t="shared" si="18"/>
        <v>27</v>
      </c>
      <c r="L402" s="122" t="s">
        <v>1205</v>
      </c>
      <c r="M402" s="26" t="s">
        <v>374</v>
      </c>
      <c r="N402" s="122">
        <v>18991629247</v>
      </c>
      <c r="O402" s="29" t="s">
        <v>52</v>
      </c>
      <c r="P402" s="122" t="s">
        <v>1191</v>
      </c>
      <c r="Q402" s="104" t="s">
        <v>15</v>
      </c>
    </row>
    <row r="403" ht="22.5" customHeight="1" spans="1:17">
      <c r="A403" s="8">
        <v>401</v>
      </c>
      <c r="B403" s="63" t="s">
        <v>821</v>
      </c>
      <c r="C403" s="63" t="s">
        <v>229</v>
      </c>
      <c r="D403" s="61" t="s">
        <v>230</v>
      </c>
      <c r="E403" s="60">
        <v>80</v>
      </c>
      <c r="F403" s="60">
        <v>1000</v>
      </c>
      <c r="G403" s="60" t="s">
        <v>46</v>
      </c>
      <c r="H403" s="110">
        <v>7</v>
      </c>
      <c r="I403" s="121" t="s">
        <v>1206</v>
      </c>
      <c r="J403" s="122" t="s">
        <v>60</v>
      </c>
      <c r="K403" s="122">
        <f ca="1" t="shared" si="18"/>
        <v>48</v>
      </c>
      <c r="L403" s="122" t="s">
        <v>1207</v>
      </c>
      <c r="M403" s="26" t="s">
        <v>1200</v>
      </c>
      <c r="N403" s="122">
        <v>18291631815</v>
      </c>
      <c r="O403" s="29" t="s">
        <v>52</v>
      </c>
      <c r="P403" s="122" t="s">
        <v>1191</v>
      </c>
      <c r="Q403" s="104" t="s">
        <v>15</v>
      </c>
    </row>
    <row r="404" ht="22.5" customHeight="1" spans="1:17">
      <c r="A404" s="8">
        <v>402</v>
      </c>
      <c r="B404" s="63" t="s">
        <v>821</v>
      </c>
      <c r="C404" s="63" t="s">
        <v>229</v>
      </c>
      <c r="D404" s="61" t="s">
        <v>230</v>
      </c>
      <c r="E404" s="60">
        <v>80</v>
      </c>
      <c r="F404" s="60">
        <v>1000</v>
      </c>
      <c r="G404" s="60">
        <v>350</v>
      </c>
      <c r="H404" s="110">
        <v>8</v>
      </c>
      <c r="I404" s="121" t="s">
        <v>1208</v>
      </c>
      <c r="J404" s="122" t="s">
        <v>60</v>
      </c>
      <c r="K404" s="122">
        <f ca="1" t="shared" si="18"/>
        <v>53</v>
      </c>
      <c r="L404" s="122" t="s">
        <v>1209</v>
      </c>
      <c r="M404" s="26" t="s">
        <v>774</v>
      </c>
      <c r="N404" s="122">
        <v>13474595961</v>
      </c>
      <c r="O404" s="29" t="s">
        <v>83</v>
      </c>
      <c r="P404" s="122" t="s">
        <v>1191</v>
      </c>
      <c r="Q404" s="104" t="s">
        <v>15</v>
      </c>
    </row>
    <row r="405" ht="22.5" customHeight="1" spans="1:17">
      <c r="A405" s="8">
        <v>403</v>
      </c>
      <c r="B405" s="63" t="s">
        <v>821</v>
      </c>
      <c r="C405" s="63" t="s">
        <v>229</v>
      </c>
      <c r="D405" s="61" t="s">
        <v>230</v>
      </c>
      <c r="E405" s="60">
        <v>80</v>
      </c>
      <c r="F405" s="60">
        <v>1000</v>
      </c>
      <c r="G405" s="60">
        <v>375</v>
      </c>
      <c r="H405" s="110">
        <v>9</v>
      </c>
      <c r="I405" s="121" t="s">
        <v>1210</v>
      </c>
      <c r="J405" s="122" t="s">
        <v>48</v>
      </c>
      <c r="K405" s="122">
        <f ca="1" t="shared" si="18"/>
        <v>58</v>
      </c>
      <c r="L405" s="122" t="s">
        <v>1211</v>
      </c>
      <c r="M405" s="26" t="s">
        <v>1212</v>
      </c>
      <c r="N405" s="122">
        <v>13474324417</v>
      </c>
      <c r="O405" s="29" t="s">
        <v>83</v>
      </c>
      <c r="P405" s="122" t="s">
        <v>1191</v>
      </c>
      <c r="Q405" s="104" t="s">
        <v>15</v>
      </c>
    </row>
    <row r="406" ht="22.5" customHeight="1" spans="1:17">
      <c r="A406" s="8">
        <v>404</v>
      </c>
      <c r="B406" s="63" t="s">
        <v>821</v>
      </c>
      <c r="C406" s="63" t="s">
        <v>229</v>
      </c>
      <c r="D406" s="61" t="s">
        <v>230</v>
      </c>
      <c r="E406" s="60">
        <v>80</v>
      </c>
      <c r="F406" s="60">
        <v>1000</v>
      </c>
      <c r="G406" s="60" t="s">
        <v>46</v>
      </c>
      <c r="H406" s="110">
        <v>10</v>
      </c>
      <c r="I406" s="121" t="s">
        <v>1213</v>
      </c>
      <c r="J406" s="122" t="s">
        <v>60</v>
      </c>
      <c r="K406" s="122">
        <f ca="1" t="shared" si="18"/>
        <v>50</v>
      </c>
      <c r="L406" s="122" t="s">
        <v>1214</v>
      </c>
      <c r="M406" s="26" t="s">
        <v>780</v>
      </c>
      <c r="N406" s="122">
        <v>18409266050</v>
      </c>
      <c r="O406" s="29" t="s">
        <v>52</v>
      </c>
      <c r="P406" s="122" t="s">
        <v>1191</v>
      </c>
      <c r="Q406" s="104" t="s">
        <v>15</v>
      </c>
    </row>
    <row r="407" ht="22.5" customHeight="1" spans="1:17">
      <c r="A407" s="8">
        <v>405</v>
      </c>
      <c r="B407" s="63" t="s">
        <v>821</v>
      </c>
      <c r="C407" s="63" t="s">
        <v>229</v>
      </c>
      <c r="D407" s="61" t="s">
        <v>230</v>
      </c>
      <c r="E407" s="60">
        <v>80</v>
      </c>
      <c r="F407" s="60">
        <v>1000</v>
      </c>
      <c r="G407" s="60" t="s">
        <v>46</v>
      </c>
      <c r="H407" s="110">
        <v>11</v>
      </c>
      <c r="I407" s="121" t="s">
        <v>1215</v>
      </c>
      <c r="J407" s="122" t="s">
        <v>60</v>
      </c>
      <c r="K407" s="122">
        <f ca="1" t="shared" si="18"/>
        <v>29</v>
      </c>
      <c r="L407" s="122" t="s">
        <v>1216</v>
      </c>
      <c r="M407" s="26" t="s">
        <v>1217</v>
      </c>
      <c r="N407" s="122">
        <v>15594790815</v>
      </c>
      <c r="O407" s="29" t="s">
        <v>52</v>
      </c>
      <c r="P407" s="122" t="s">
        <v>1191</v>
      </c>
      <c r="Q407" s="104" t="s">
        <v>15</v>
      </c>
    </row>
    <row r="408" ht="22.5" customHeight="1" spans="1:17">
      <c r="A408" s="8">
        <v>406</v>
      </c>
      <c r="B408" s="63" t="s">
        <v>821</v>
      </c>
      <c r="C408" s="63" t="s">
        <v>229</v>
      </c>
      <c r="D408" s="61" t="s">
        <v>230</v>
      </c>
      <c r="E408" s="60">
        <v>80</v>
      </c>
      <c r="F408" s="60">
        <v>1000</v>
      </c>
      <c r="G408" s="60" t="s">
        <v>46</v>
      </c>
      <c r="H408" s="110">
        <v>12</v>
      </c>
      <c r="I408" s="121" t="s">
        <v>1218</v>
      </c>
      <c r="J408" s="122" t="s">
        <v>60</v>
      </c>
      <c r="K408" s="122">
        <f ca="1" t="shared" si="18"/>
        <v>30</v>
      </c>
      <c r="L408" s="122" t="s">
        <v>1219</v>
      </c>
      <c r="M408" s="26" t="s">
        <v>371</v>
      </c>
      <c r="N408" s="122">
        <v>18165069302</v>
      </c>
      <c r="O408" s="29" t="s">
        <v>52</v>
      </c>
      <c r="P408" s="122" t="s">
        <v>1191</v>
      </c>
      <c r="Q408" s="104" t="s">
        <v>15</v>
      </c>
    </row>
    <row r="409" ht="22.5" customHeight="1" spans="1:18">
      <c r="A409" s="8">
        <v>407</v>
      </c>
      <c r="B409" s="63" t="s">
        <v>821</v>
      </c>
      <c r="C409" s="63" t="s">
        <v>229</v>
      </c>
      <c r="D409" s="61" t="s">
        <v>230</v>
      </c>
      <c r="E409" s="60">
        <v>80</v>
      </c>
      <c r="F409" s="60">
        <v>1000</v>
      </c>
      <c r="G409" s="60">
        <v>400</v>
      </c>
      <c r="H409" s="110">
        <v>13</v>
      </c>
      <c r="I409" s="121" t="s">
        <v>1220</v>
      </c>
      <c r="J409" s="122" t="s">
        <v>60</v>
      </c>
      <c r="K409" s="122">
        <f ca="1" t="shared" si="18"/>
        <v>37</v>
      </c>
      <c r="L409" s="122" t="s">
        <v>1221</v>
      </c>
      <c r="M409" s="26" t="s">
        <v>774</v>
      </c>
      <c r="N409" s="122">
        <v>13892664384</v>
      </c>
      <c r="O409" s="29" t="s">
        <v>83</v>
      </c>
      <c r="P409" s="122" t="s">
        <v>1191</v>
      </c>
      <c r="Q409" s="104" t="s">
        <v>15</v>
      </c>
      <c r="R409" s="1" t="s">
        <v>417</v>
      </c>
    </row>
    <row r="410" ht="22.5" customHeight="1" spans="1:17">
      <c r="A410" s="8">
        <v>408</v>
      </c>
      <c r="B410" s="63" t="s">
        <v>821</v>
      </c>
      <c r="C410" s="63" t="s">
        <v>229</v>
      </c>
      <c r="D410" s="61" t="s">
        <v>230</v>
      </c>
      <c r="E410" s="60">
        <v>80</v>
      </c>
      <c r="F410" s="60">
        <v>1000</v>
      </c>
      <c r="G410" s="60" t="s">
        <v>46</v>
      </c>
      <c r="H410" s="110">
        <v>14</v>
      </c>
      <c r="I410" s="121" t="s">
        <v>1222</v>
      </c>
      <c r="J410" s="122" t="s">
        <v>60</v>
      </c>
      <c r="K410" s="122">
        <f ca="1" t="shared" si="18"/>
        <v>31</v>
      </c>
      <c r="L410" s="122" t="s">
        <v>1223</v>
      </c>
      <c r="M410" s="26" t="s">
        <v>1200</v>
      </c>
      <c r="N410" s="122">
        <v>19992703608</v>
      </c>
      <c r="O410" s="29" t="s">
        <v>52</v>
      </c>
      <c r="P410" s="122" t="s">
        <v>1191</v>
      </c>
      <c r="Q410" s="104" t="s">
        <v>15</v>
      </c>
    </row>
    <row r="411" ht="22.5" customHeight="1" spans="1:17">
      <c r="A411" s="8">
        <v>409</v>
      </c>
      <c r="B411" s="63" t="s">
        <v>821</v>
      </c>
      <c r="C411" s="63" t="s">
        <v>229</v>
      </c>
      <c r="D411" s="61" t="s">
        <v>230</v>
      </c>
      <c r="E411" s="60">
        <v>80</v>
      </c>
      <c r="F411" s="60">
        <v>1000</v>
      </c>
      <c r="G411" s="60">
        <v>400</v>
      </c>
      <c r="H411" s="110">
        <v>15</v>
      </c>
      <c r="I411" s="121" t="s">
        <v>1224</v>
      </c>
      <c r="J411" s="122" t="s">
        <v>60</v>
      </c>
      <c r="K411" s="122">
        <f ca="1" t="shared" si="18"/>
        <v>48</v>
      </c>
      <c r="L411" s="122" t="s">
        <v>1225</v>
      </c>
      <c r="M411" s="26" t="s">
        <v>1200</v>
      </c>
      <c r="N411" s="122">
        <v>13891682211</v>
      </c>
      <c r="O411" s="29" t="s">
        <v>83</v>
      </c>
      <c r="P411" s="122" t="s">
        <v>1191</v>
      </c>
      <c r="Q411" s="104" t="s">
        <v>15</v>
      </c>
    </row>
    <row r="412" ht="22.5" customHeight="1" spans="1:17">
      <c r="A412" s="8">
        <v>410</v>
      </c>
      <c r="B412" s="63" t="s">
        <v>821</v>
      </c>
      <c r="C412" s="63" t="s">
        <v>229</v>
      </c>
      <c r="D412" s="61" t="s">
        <v>230</v>
      </c>
      <c r="E412" s="60">
        <v>80</v>
      </c>
      <c r="F412" s="60">
        <v>1000</v>
      </c>
      <c r="G412" s="60" t="s">
        <v>46</v>
      </c>
      <c r="H412" s="110">
        <v>16</v>
      </c>
      <c r="I412" s="121" t="s">
        <v>1226</v>
      </c>
      <c r="J412" s="122" t="s">
        <v>60</v>
      </c>
      <c r="K412" s="122">
        <f ca="1" t="shared" si="18"/>
        <v>50</v>
      </c>
      <c r="L412" s="122" t="s">
        <v>1227</v>
      </c>
      <c r="M412" s="26" t="s">
        <v>644</v>
      </c>
      <c r="N412" s="122">
        <v>13389162050</v>
      </c>
      <c r="O412" s="29" t="s">
        <v>52</v>
      </c>
      <c r="P412" s="122" t="s">
        <v>1191</v>
      </c>
      <c r="Q412" s="104" t="s">
        <v>15</v>
      </c>
    </row>
    <row r="413" ht="22.5" customHeight="1" spans="1:17">
      <c r="A413" s="8">
        <v>411</v>
      </c>
      <c r="B413" s="63" t="s">
        <v>821</v>
      </c>
      <c r="C413" s="63" t="s">
        <v>229</v>
      </c>
      <c r="D413" s="61" t="s">
        <v>230</v>
      </c>
      <c r="E413" s="60">
        <v>80</v>
      </c>
      <c r="F413" s="60">
        <v>1000</v>
      </c>
      <c r="G413" s="60" t="s">
        <v>46</v>
      </c>
      <c r="H413" s="110">
        <v>17</v>
      </c>
      <c r="I413" s="121" t="s">
        <v>1228</v>
      </c>
      <c r="J413" s="122" t="s">
        <v>60</v>
      </c>
      <c r="K413" s="122">
        <f ca="1" t="shared" si="18"/>
        <v>28</v>
      </c>
      <c r="L413" s="122" t="s">
        <v>1229</v>
      </c>
      <c r="M413" s="26" t="s">
        <v>719</v>
      </c>
      <c r="N413" s="122">
        <v>13669164218</v>
      </c>
      <c r="O413" s="29" t="s">
        <v>52</v>
      </c>
      <c r="P413" s="122" t="s">
        <v>1191</v>
      </c>
      <c r="Q413" s="104" t="s">
        <v>15</v>
      </c>
    </row>
    <row r="414" ht="22.5" customHeight="1" spans="1:17">
      <c r="A414" s="8">
        <v>412</v>
      </c>
      <c r="B414" s="63" t="s">
        <v>821</v>
      </c>
      <c r="C414" s="63" t="s">
        <v>229</v>
      </c>
      <c r="D414" s="61" t="s">
        <v>230</v>
      </c>
      <c r="E414" s="60">
        <v>80</v>
      </c>
      <c r="F414" s="60">
        <v>1000</v>
      </c>
      <c r="G414" s="60" t="s">
        <v>46</v>
      </c>
      <c r="H414" s="110">
        <v>18</v>
      </c>
      <c r="I414" s="121" t="s">
        <v>1230</v>
      </c>
      <c r="J414" s="122" t="s">
        <v>60</v>
      </c>
      <c r="K414" s="122">
        <f ca="1" t="shared" si="18"/>
        <v>35</v>
      </c>
      <c r="L414" s="122" t="s">
        <v>1231</v>
      </c>
      <c r="M414" s="26" t="s">
        <v>665</v>
      </c>
      <c r="N414" s="122">
        <v>13992659201</v>
      </c>
      <c r="O414" s="29" t="s">
        <v>52</v>
      </c>
      <c r="P414" s="122" t="s">
        <v>1191</v>
      </c>
      <c r="Q414" s="104" t="s">
        <v>15</v>
      </c>
    </row>
    <row r="415" ht="22.5" customHeight="1" spans="1:17">
      <c r="A415" s="8">
        <v>413</v>
      </c>
      <c r="B415" s="63" t="s">
        <v>821</v>
      </c>
      <c r="C415" s="63" t="s">
        <v>229</v>
      </c>
      <c r="D415" s="61" t="s">
        <v>230</v>
      </c>
      <c r="E415" s="60">
        <v>80</v>
      </c>
      <c r="F415" s="60">
        <v>1000</v>
      </c>
      <c r="G415" s="60" t="s">
        <v>46</v>
      </c>
      <c r="H415" s="110">
        <v>19</v>
      </c>
      <c r="I415" s="121" t="s">
        <v>1232</v>
      </c>
      <c r="J415" s="122" t="s">
        <v>60</v>
      </c>
      <c r="K415" s="122">
        <f ca="1" t="shared" si="18"/>
        <v>41</v>
      </c>
      <c r="L415" s="122" t="s">
        <v>1233</v>
      </c>
      <c r="M415" s="26" t="s">
        <v>665</v>
      </c>
      <c r="N415" s="122">
        <v>18091636520</v>
      </c>
      <c r="O415" s="29" t="s">
        <v>52</v>
      </c>
      <c r="P415" s="122" t="s">
        <v>1191</v>
      </c>
      <c r="Q415" s="104" t="s">
        <v>15</v>
      </c>
    </row>
    <row r="416" ht="22.5" customHeight="1" spans="1:17">
      <c r="A416" s="8">
        <v>414</v>
      </c>
      <c r="B416" s="63" t="s">
        <v>821</v>
      </c>
      <c r="C416" s="63" t="s">
        <v>229</v>
      </c>
      <c r="D416" s="61" t="s">
        <v>230</v>
      </c>
      <c r="E416" s="60">
        <v>80</v>
      </c>
      <c r="F416" s="60">
        <v>1000</v>
      </c>
      <c r="G416" s="60" t="s">
        <v>46</v>
      </c>
      <c r="H416" s="110">
        <v>20</v>
      </c>
      <c r="I416" s="121" t="s">
        <v>1234</v>
      </c>
      <c r="J416" s="122" t="s">
        <v>60</v>
      </c>
      <c r="K416" s="122">
        <f ca="1" t="shared" si="18"/>
        <v>27</v>
      </c>
      <c r="L416" s="122" t="s">
        <v>1235</v>
      </c>
      <c r="M416" s="26" t="s">
        <v>1217</v>
      </c>
      <c r="N416" s="122">
        <v>18292623413</v>
      </c>
      <c r="O416" s="29" t="s">
        <v>52</v>
      </c>
      <c r="P416" s="122" t="s">
        <v>1191</v>
      </c>
      <c r="Q416" s="104" t="s">
        <v>15</v>
      </c>
    </row>
    <row r="417" ht="22.5" customHeight="1" spans="1:17">
      <c r="A417" s="8">
        <v>415</v>
      </c>
      <c r="B417" s="63" t="s">
        <v>821</v>
      </c>
      <c r="C417" s="63" t="s">
        <v>229</v>
      </c>
      <c r="D417" s="61" t="s">
        <v>230</v>
      </c>
      <c r="E417" s="60">
        <v>80</v>
      </c>
      <c r="F417" s="60">
        <v>1000</v>
      </c>
      <c r="G417" s="60">
        <v>400</v>
      </c>
      <c r="H417" s="110">
        <v>21</v>
      </c>
      <c r="I417" s="121" t="s">
        <v>1236</v>
      </c>
      <c r="J417" s="122" t="s">
        <v>48</v>
      </c>
      <c r="K417" s="122">
        <f ca="1" t="shared" si="18"/>
        <v>27</v>
      </c>
      <c r="L417" s="122" t="s">
        <v>1237</v>
      </c>
      <c r="M417" s="26" t="s">
        <v>266</v>
      </c>
      <c r="N417" s="122">
        <v>17802960180</v>
      </c>
      <c r="O417" s="29" t="s">
        <v>83</v>
      </c>
      <c r="P417" s="122" t="s">
        <v>1191</v>
      </c>
      <c r="Q417" s="104" t="s">
        <v>15</v>
      </c>
    </row>
    <row r="418" ht="22.5" customHeight="1" spans="1:17">
      <c r="A418" s="8">
        <v>416</v>
      </c>
      <c r="B418" s="63" t="s">
        <v>821</v>
      </c>
      <c r="C418" s="63" t="s">
        <v>229</v>
      </c>
      <c r="D418" s="61" t="s">
        <v>230</v>
      </c>
      <c r="E418" s="60">
        <v>80</v>
      </c>
      <c r="F418" s="60">
        <v>1000</v>
      </c>
      <c r="G418" s="60" t="s">
        <v>46</v>
      </c>
      <c r="H418" s="110">
        <v>22</v>
      </c>
      <c r="I418" s="121" t="s">
        <v>1238</v>
      </c>
      <c r="J418" s="122" t="s">
        <v>60</v>
      </c>
      <c r="K418" s="122">
        <f ca="1" t="shared" si="18"/>
        <v>27</v>
      </c>
      <c r="L418" s="122" t="s">
        <v>1239</v>
      </c>
      <c r="M418" s="26" t="s">
        <v>290</v>
      </c>
      <c r="N418" s="122">
        <v>15129866564</v>
      </c>
      <c r="O418" s="29" t="s">
        <v>52</v>
      </c>
      <c r="P418" s="122" t="s">
        <v>1191</v>
      </c>
      <c r="Q418" s="104" t="s">
        <v>15</v>
      </c>
    </row>
    <row r="419" ht="22.5" customHeight="1" spans="1:17">
      <c r="A419" s="8">
        <v>417</v>
      </c>
      <c r="B419" s="63" t="s">
        <v>821</v>
      </c>
      <c r="C419" s="63" t="s">
        <v>229</v>
      </c>
      <c r="D419" s="61" t="s">
        <v>230</v>
      </c>
      <c r="E419" s="60">
        <v>80</v>
      </c>
      <c r="F419" s="60">
        <v>1000</v>
      </c>
      <c r="G419" s="60" t="s">
        <v>46</v>
      </c>
      <c r="H419" s="110">
        <v>23</v>
      </c>
      <c r="I419" s="121" t="s">
        <v>1240</v>
      </c>
      <c r="J419" s="122" t="s">
        <v>60</v>
      </c>
      <c r="K419" s="122">
        <f ca="1" t="shared" si="18"/>
        <v>41</v>
      </c>
      <c r="L419" s="122" t="s">
        <v>1241</v>
      </c>
      <c r="M419" s="26" t="s">
        <v>793</v>
      </c>
      <c r="N419" s="122">
        <v>15191639262</v>
      </c>
      <c r="O419" s="29" t="s">
        <v>52</v>
      </c>
      <c r="P419" s="122" t="s">
        <v>1191</v>
      </c>
      <c r="Q419" s="104" t="s">
        <v>15</v>
      </c>
    </row>
    <row r="420" ht="22.5" customHeight="1" spans="1:17">
      <c r="A420" s="8">
        <v>418</v>
      </c>
      <c r="B420" s="63" t="s">
        <v>821</v>
      </c>
      <c r="C420" s="63" t="s">
        <v>229</v>
      </c>
      <c r="D420" s="61" t="s">
        <v>230</v>
      </c>
      <c r="E420" s="60">
        <v>80</v>
      </c>
      <c r="F420" s="60">
        <v>1000</v>
      </c>
      <c r="G420" s="60">
        <v>400</v>
      </c>
      <c r="H420" s="110">
        <v>24</v>
      </c>
      <c r="I420" s="121" t="s">
        <v>1242</v>
      </c>
      <c r="J420" s="122" t="s">
        <v>60</v>
      </c>
      <c r="K420" s="122">
        <f ca="1" t="shared" si="18"/>
        <v>52</v>
      </c>
      <c r="L420" s="122" t="s">
        <v>1243</v>
      </c>
      <c r="M420" s="26" t="s">
        <v>328</v>
      </c>
      <c r="N420" s="122">
        <v>17791077258</v>
      </c>
      <c r="O420" s="29" t="s">
        <v>83</v>
      </c>
      <c r="P420" s="122" t="s">
        <v>1191</v>
      </c>
      <c r="Q420" s="104" t="s">
        <v>15</v>
      </c>
    </row>
    <row r="421" ht="22.5" customHeight="1" spans="1:17">
      <c r="A421" s="8">
        <v>419</v>
      </c>
      <c r="B421" s="63" t="s">
        <v>821</v>
      </c>
      <c r="C421" s="63" t="s">
        <v>229</v>
      </c>
      <c r="D421" s="61" t="s">
        <v>230</v>
      </c>
      <c r="E421" s="60">
        <v>80</v>
      </c>
      <c r="F421" s="60">
        <v>1000</v>
      </c>
      <c r="G421" s="60" t="s">
        <v>46</v>
      </c>
      <c r="H421" s="110">
        <v>25</v>
      </c>
      <c r="I421" s="121" t="s">
        <v>1244</v>
      </c>
      <c r="J421" s="122" t="s">
        <v>60</v>
      </c>
      <c r="K421" s="122">
        <f ca="1" t="shared" si="18"/>
        <v>53</v>
      </c>
      <c r="L421" s="122" t="s">
        <v>1245</v>
      </c>
      <c r="M421" s="26" t="s">
        <v>1217</v>
      </c>
      <c r="N421" s="122">
        <v>15029560453</v>
      </c>
      <c r="O421" s="29" t="s">
        <v>52</v>
      </c>
      <c r="P421" s="122" t="s">
        <v>1191</v>
      </c>
      <c r="Q421" s="104" t="s">
        <v>15</v>
      </c>
    </row>
    <row r="422" ht="22.5" hidden="1" customHeight="1" spans="1:17">
      <c r="A422" s="8">
        <v>420</v>
      </c>
      <c r="B422" s="63" t="s">
        <v>1246</v>
      </c>
      <c r="C422" s="63" t="s">
        <v>44</v>
      </c>
      <c r="D422" s="61" t="s">
        <v>1247</v>
      </c>
      <c r="E422" s="60">
        <v>40</v>
      </c>
      <c r="F422" s="9">
        <v>320</v>
      </c>
      <c r="G422" s="9" t="s">
        <v>46</v>
      </c>
      <c r="H422" s="110">
        <v>1</v>
      </c>
      <c r="I422" s="61" t="s">
        <v>1248</v>
      </c>
      <c r="J422" s="122" t="s">
        <v>60</v>
      </c>
      <c r="K422" s="122">
        <f ca="1" t="shared" si="18"/>
        <v>24</v>
      </c>
      <c r="L422" s="122" t="s">
        <v>1249</v>
      </c>
      <c r="M422" s="26" t="s">
        <v>1250</v>
      </c>
      <c r="N422" s="122">
        <v>18220795991</v>
      </c>
      <c r="O422" s="29" t="s">
        <v>52</v>
      </c>
      <c r="P422" s="122" t="s">
        <v>1251</v>
      </c>
      <c r="Q422" s="104" t="s">
        <v>19</v>
      </c>
    </row>
    <row r="423" ht="22.5" hidden="1" customHeight="1" spans="1:17">
      <c r="A423" s="8">
        <v>421</v>
      </c>
      <c r="B423" s="63" t="s">
        <v>1246</v>
      </c>
      <c r="C423" s="63" t="s">
        <v>44</v>
      </c>
      <c r="D423" s="61" t="s">
        <v>1247</v>
      </c>
      <c r="E423" s="60">
        <v>40</v>
      </c>
      <c r="F423" s="9">
        <v>320</v>
      </c>
      <c r="G423" s="9">
        <v>80</v>
      </c>
      <c r="H423" s="110">
        <v>2</v>
      </c>
      <c r="I423" s="61" t="s">
        <v>1252</v>
      </c>
      <c r="J423" s="122" t="s">
        <v>48</v>
      </c>
      <c r="K423" s="122">
        <f ca="1" t="shared" si="18"/>
        <v>56</v>
      </c>
      <c r="L423" s="249" t="s">
        <v>1253</v>
      </c>
      <c r="M423" s="26" t="s">
        <v>1254</v>
      </c>
      <c r="N423" s="122">
        <v>17730778806</v>
      </c>
      <c r="O423" s="29" t="s">
        <v>83</v>
      </c>
      <c r="P423" s="122" t="s">
        <v>1251</v>
      </c>
      <c r="Q423" s="104" t="s">
        <v>19</v>
      </c>
    </row>
    <row r="424" ht="22.5" hidden="1" customHeight="1" spans="1:18">
      <c r="A424" s="8">
        <v>422</v>
      </c>
      <c r="B424" s="63" t="s">
        <v>1246</v>
      </c>
      <c r="C424" s="63" t="s">
        <v>44</v>
      </c>
      <c r="D424" s="61" t="s">
        <v>1247</v>
      </c>
      <c r="E424" s="60">
        <v>40</v>
      </c>
      <c r="F424" s="9">
        <v>320</v>
      </c>
      <c r="G424" s="9">
        <v>80</v>
      </c>
      <c r="H424" s="110">
        <v>3</v>
      </c>
      <c r="I424" s="61" t="s">
        <v>1255</v>
      </c>
      <c r="J424" s="122" t="s">
        <v>48</v>
      </c>
      <c r="K424" s="122">
        <f ca="1" t="shared" si="18"/>
        <v>49</v>
      </c>
      <c r="L424" s="122" t="s">
        <v>1256</v>
      </c>
      <c r="M424" s="26" t="s">
        <v>1257</v>
      </c>
      <c r="N424" s="122">
        <v>18700648766</v>
      </c>
      <c r="O424" s="29" t="s">
        <v>83</v>
      </c>
      <c r="P424" s="122" t="s">
        <v>1251</v>
      </c>
      <c r="Q424" s="104" t="s">
        <v>19</v>
      </c>
      <c r="R424" s="1" t="s">
        <v>417</v>
      </c>
    </row>
    <row r="425" ht="22.5" hidden="1" customHeight="1" spans="1:17">
      <c r="A425" s="8">
        <v>423</v>
      </c>
      <c r="B425" s="63" t="s">
        <v>1246</v>
      </c>
      <c r="C425" s="63" t="s">
        <v>44</v>
      </c>
      <c r="D425" s="61" t="s">
        <v>1247</v>
      </c>
      <c r="E425" s="60">
        <v>40</v>
      </c>
      <c r="F425" s="9">
        <v>320</v>
      </c>
      <c r="G425" s="9" t="s">
        <v>46</v>
      </c>
      <c r="H425" s="110">
        <v>4</v>
      </c>
      <c r="I425" s="61" t="s">
        <v>1258</v>
      </c>
      <c r="J425" s="122" t="s">
        <v>60</v>
      </c>
      <c r="K425" s="122">
        <f ca="1" t="shared" si="18"/>
        <v>51</v>
      </c>
      <c r="L425" s="122" t="s">
        <v>1259</v>
      </c>
      <c r="M425" s="26" t="s">
        <v>1260</v>
      </c>
      <c r="N425" s="122">
        <v>15929590741</v>
      </c>
      <c r="O425" s="29" t="s">
        <v>52</v>
      </c>
      <c r="P425" s="122" t="s">
        <v>1251</v>
      </c>
      <c r="Q425" s="104" t="s">
        <v>19</v>
      </c>
    </row>
    <row r="426" ht="22.5" hidden="1" customHeight="1" spans="1:17">
      <c r="A426" s="8">
        <v>424</v>
      </c>
      <c r="B426" s="63" t="s">
        <v>1246</v>
      </c>
      <c r="C426" s="63" t="s">
        <v>44</v>
      </c>
      <c r="D426" s="61" t="s">
        <v>1247</v>
      </c>
      <c r="E426" s="60">
        <v>40</v>
      </c>
      <c r="F426" s="9">
        <v>320</v>
      </c>
      <c r="G426" s="9" t="s">
        <v>46</v>
      </c>
      <c r="H426" s="110">
        <v>5</v>
      </c>
      <c r="I426" s="61" t="s">
        <v>1261</v>
      </c>
      <c r="J426" s="122" t="s">
        <v>60</v>
      </c>
      <c r="K426" s="122">
        <f ca="1" t="shared" si="18"/>
        <v>48</v>
      </c>
      <c r="L426" s="122" t="s">
        <v>1262</v>
      </c>
      <c r="M426" s="26" t="s">
        <v>1263</v>
      </c>
      <c r="N426" s="122">
        <v>18992689068</v>
      </c>
      <c r="O426" s="29" t="s">
        <v>52</v>
      </c>
      <c r="P426" s="122" t="s">
        <v>1251</v>
      </c>
      <c r="Q426" s="104" t="s">
        <v>19</v>
      </c>
    </row>
    <row r="427" ht="22.5" hidden="1" customHeight="1" spans="1:17">
      <c r="A427" s="8">
        <v>425</v>
      </c>
      <c r="B427" s="63" t="s">
        <v>1246</v>
      </c>
      <c r="C427" s="63" t="s">
        <v>44</v>
      </c>
      <c r="D427" s="61" t="s">
        <v>1247</v>
      </c>
      <c r="E427" s="60">
        <v>40</v>
      </c>
      <c r="F427" s="9">
        <v>320</v>
      </c>
      <c r="G427" s="9">
        <v>80</v>
      </c>
      <c r="H427" s="110">
        <v>6</v>
      </c>
      <c r="I427" s="61" t="s">
        <v>1264</v>
      </c>
      <c r="J427" s="122" t="s">
        <v>48</v>
      </c>
      <c r="K427" s="122">
        <f ca="1" t="shared" si="18"/>
        <v>33</v>
      </c>
      <c r="L427" s="122" t="s">
        <v>1265</v>
      </c>
      <c r="M427" s="26" t="s">
        <v>1266</v>
      </c>
      <c r="N427" s="122">
        <v>18691690167</v>
      </c>
      <c r="O427" s="29" t="s">
        <v>431</v>
      </c>
      <c r="P427" s="122" t="s">
        <v>1251</v>
      </c>
      <c r="Q427" s="104" t="s">
        <v>19</v>
      </c>
    </row>
    <row r="428" ht="22.5" hidden="1" customHeight="1" spans="1:17">
      <c r="A428" s="8">
        <v>426</v>
      </c>
      <c r="B428" s="63" t="s">
        <v>1246</v>
      </c>
      <c r="C428" s="63" t="s">
        <v>44</v>
      </c>
      <c r="D428" s="61" t="s">
        <v>1247</v>
      </c>
      <c r="E428" s="60">
        <v>40</v>
      </c>
      <c r="F428" s="9">
        <v>320</v>
      </c>
      <c r="G428" s="9" t="s">
        <v>46</v>
      </c>
      <c r="H428" s="110">
        <v>7</v>
      </c>
      <c r="I428" s="61" t="s">
        <v>1267</v>
      </c>
      <c r="J428" s="122" t="s">
        <v>60</v>
      </c>
      <c r="K428" s="122">
        <f ca="1" t="shared" si="18"/>
        <v>55</v>
      </c>
      <c r="L428" s="122" t="s">
        <v>1268</v>
      </c>
      <c r="M428" s="26" t="s">
        <v>1269</v>
      </c>
      <c r="N428" s="122">
        <v>17319646988</v>
      </c>
      <c r="O428" s="29" t="s">
        <v>52</v>
      </c>
      <c r="P428" s="122" t="s">
        <v>1251</v>
      </c>
      <c r="Q428" s="104" t="s">
        <v>19</v>
      </c>
    </row>
    <row r="429" ht="22.5" hidden="1" customHeight="1" spans="1:17">
      <c r="A429" s="8">
        <v>427</v>
      </c>
      <c r="B429" s="63" t="s">
        <v>1246</v>
      </c>
      <c r="C429" s="63" t="s">
        <v>44</v>
      </c>
      <c r="D429" s="61" t="s">
        <v>1247</v>
      </c>
      <c r="E429" s="60">
        <v>40</v>
      </c>
      <c r="F429" s="9">
        <v>320</v>
      </c>
      <c r="G429" s="9">
        <v>80</v>
      </c>
      <c r="H429" s="110">
        <v>8</v>
      </c>
      <c r="I429" s="61" t="s">
        <v>1270</v>
      </c>
      <c r="J429" s="122" t="s">
        <v>60</v>
      </c>
      <c r="K429" s="122">
        <f ca="1" t="shared" si="18"/>
        <v>50</v>
      </c>
      <c r="L429" s="122" t="s">
        <v>1271</v>
      </c>
      <c r="M429" s="26" t="s">
        <v>1269</v>
      </c>
      <c r="N429" s="122">
        <v>19992626096</v>
      </c>
      <c r="O429" s="29" t="s">
        <v>83</v>
      </c>
      <c r="P429" s="122" t="s">
        <v>1251</v>
      </c>
      <c r="Q429" s="104" t="s">
        <v>19</v>
      </c>
    </row>
    <row r="430" ht="22.5" hidden="1" customHeight="1" spans="1:18">
      <c r="A430" s="8">
        <v>428</v>
      </c>
      <c r="B430" s="63" t="s">
        <v>1246</v>
      </c>
      <c r="C430" s="63" t="s">
        <v>44</v>
      </c>
      <c r="D430" s="61" t="s">
        <v>1247</v>
      </c>
      <c r="E430" s="60">
        <v>40</v>
      </c>
      <c r="F430" s="9">
        <v>320</v>
      </c>
      <c r="G430" s="9">
        <v>80</v>
      </c>
      <c r="H430" s="110">
        <v>9</v>
      </c>
      <c r="I430" s="61" t="s">
        <v>1272</v>
      </c>
      <c r="J430" s="122" t="s">
        <v>48</v>
      </c>
      <c r="K430" s="122">
        <f ca="1" t="shared" si="18"/>
        <v>46</v>
      </c>
      <c r="L430" s="122" t="s">
        <v>1273</v>
      </c>
      <c r="M430" s="26" t="s">
        <v>1274</v>
      </c>
      <c r="N430" s="122">
        <v>18191606875</v>
      </c>
      <c r="O430" s="29" t="s">
        <v>83</v>
      </c>
      <c r="P430" s="122" t="s">
        <v>1251</v>
      </c>
      <c r="Q430" s="104" t="s">
        <v>19</v>
      </c>
      <c r="R430" s="1" t="s">
        <v>417</v>
      </c>
    </row>
    <row r="431" ht="22.5" hidden="1" customHeight="1" spans="1:18">
      <c r="A431" s="8">
        <v>429</v>
      </c>
      <c r="B431" s="63" t="s">
        <v>1246</v>
      </c>
      <c r="C431" s="63" t="s">
        <v>44</v>
      </c>
      <c r="D431" s="61" t="s">
        <v>1247</v>
      </c>
      <c r="E431" s="60">
        <v>40</v>
      </c>
      <c r="F431" s="9">
        <v>320</v>
      </c>
      <c r="G431" s="9">
        <v>80</v>
      </c>
      <c r="H431" s="110">
        <v>10</v>
      </c>
      <c r="I431" s="61" t="s">
        <v>1275</v>
      </c>
      <c r="J431" s="122" t="s">
        <v>60</v>
      </c>
      <c r="K431" s="122">
        <f ca="1" t="shared" si="18"/>
        <v>56</v>
      </c>
      <c r="L431" s="122" t="s">
        <v>1276</v>
      </c>
      <c r="M431" s="26" t="s">
        <v>1274</v>
      </c>
      <c r="N431" s="122">
        <v>13619161735</v>
      </c>
      <c r="O431" s="29" t="s">
        <v>83</v>
      </c>
      <c r="P431" s="122" t="s">
        <v>1251</v>
      </c>
      <c r="Q431" s="104" t="s">
        <v>19</v>
      </c>
      <c r="R431" s="1" t="s">
        <v>417</v>
      </c>
    </row>
    <row r="432" ht="22.5" hidden="1" customHeight="1" spans="1:17">
      <c r="A432" s="8">
        <v>430</v>
      </c>
      <c r="B432" s="63" t="s">
        <v>1246</v>
      </c>
      <c r="C432" s="63" t="s">
        <v>44</v>
      </c>
      <c r="D432" s="61" t="s">
        <v>1247</v>
      </c>
      <c r="E432" s="60">
        <v>40</v>
      </c>
      <c r="F432" s="9">
        <v>320</v>
      </c>
      <c r="G432" s="9">
        <v>80</v>
      </c>
      <c r="H432" s="110">
        <v>11</v>
      </c>
      <c r="I432" s="61" t="s">
        <v>1277</v>
      </c>
      <c r="J432" s="122" t="s">
        <v>60</v>
      </c>
      <c r="K432" s="122">
        <f ca="1" t="shared" si="18"/>
        <v>49</v>
      </c>
      <c r="L432" s="249" t="s">
        <v>1278</v>
      </c>
      <c r="M432" s="26" t="s">
        <v>1274</v>
      </c>
      <c r="N432" s="122">
        <v>13892697381</v>
      </c>
      <c r="O432" s="29" t="s">
        <v>1279</v>
      </c>
      <c r="P432" s="122" t="s">
        <v>1251</v>
      </c>
      <c r="Q432" s="104" t="s">
        <v>19</v>
      </c>
    </row>
    <row r="433" ht="22.5" hidden="1" customHeight="1" spans="1:17">
      <c r="A433" s="8">
        <v>431</v>
      </c>
      <c r="B433" s="63" t="s">
        <v>1246</v>
      </c>
      <c r="C433" s="63" t="s">
        <v>44</v>
      </c>
      <c r="D433" s="61" t="s">
        <v>1247</v>
      </c>
      <c r="E433" s="60">
        <v>40</v>
      </c>
      <c r="F433" s="9">
        <v>320</v>
      </c>
      <c r="G433" s="9" t="s">
        <v>46</v>
      </c>
      <c r="H433" s="110">
        <v>12</v>
      </c>
      <c r="I433" s="61" t="s">
        <v>1280</v>
      </c>
      <c r="J433" s="122" t="s">
        <v>60</v>
      </c>
      <c r="K433" s="122">
        <f ca="1" t="shared" si="18"/>
        <v>58</v>
      </c>
      <c r="L433" s="122" t="s">
        <v>1281</v>
      </c>
      <c r="M433" s="26" t="s">
        <v>1282</v>
      </c>
      <c r="N433" s="122">
        <v>18291636935</v>
      </c>
      <c r="O433" s="29" t="s">
        <v>52</v>
      </c>
      <c r="P433" s="122" t="s">
        <v>1251</v>
      </c>
      <c r="Q433" s="104" t="s">
        <v>19</v>
      </c>
    </row>
    <row r="434" ht="22.5" hidden="1" customHeight="1" spans="1:17">
      <c r="A434" s="8">
        <v>432</v>
      </c>
      <c r="B434" s="63" t="s">
        <v>1246</v>
      </c>
      <c r="C434" s="63" t="s">
        <v>44</v>
      </c>
      <c r="D434" s="61" t="s">
        <v>1247</v>
      </c>
      <c r="E434" s="60">
        <v>40</v>
      </c>
      <c r="F434" s="9">
        <v>320</v>
      </c>
      <c r="G434" s="9">
        <v>80</v>
      </c>
      <c r="H434" s="110">
        <v>13</v>
      </c>
      <c r="I434" s="61" t="s">
        <v>1283</v>
      </c>
      <c r="J434" s="122" t="s">
        <v>60</v>
      </c>
      <c r="K434" s="122">
        <f ca="1" t="shared" si="18"/>
        <v>37</v>
      </c>
      <c r="L434" s="122" t="s">
        <v>1284</v>
      </c>
      <c r="M434" s="26" t="s">
        <v>1285</v>
      </c>
      <c r="N434" s="122">
        <v>13992636073</v>
      </c>
      <c r="O434" s="29" t="s">
        <v>431</v>
      </c>
      <c r="P434" s="122" t="s">
        <v>1251</v>
      </c>
      <c r="Q434" s="104" t="s">
        <v>19</v>
      </c>
    </row>
    <row r="435" ht="22.5" hidden="1" customHeight="1" spans="1:17">
      <c r="A435" s="8">
        <v>433</v>
      </c>
      <c r="B435" s="63" t="s">
        <v>1246</v>
      </c>
      <c r="C435" s="63" t="s">
        <v>44</v>
      </c>
      <c r="D435" s="61" t="s">
        <v>1247</v>
      </c>
      <c r="E435" s="60">
        <v>40</v>
      </c>
      <c r="F435" s="9">
        <v>320</v>
      </c>
      <c r="G435" s="9">
        <v>80</v>
      </c>
      <c r="H435" s="110">
        <v>14</v>
      </c>
      <c r="I435" s="61" t="s">
        <v>1286</v>
      </c>
      <c r="J435" s="122" t="s">
        <v>60</v>
      </c>
      <c r="K435" s="122">
        <f ca="1" t="shared" si="18"/>
        <v>48</v>
      </c>
      <c r="L435" s="122" t="s">
        <v>1287</v>
      </c>
      <c r="M435" s="26" t="s">
        <v>1288</v>
      </c>
      <c r="N435" s="122">
        <v>15029167545</v>
      </c>
      <c r="O435" s="29" t="s">
        <v>83</v>
      </c>
      <c r="P435" s="122" t="s">
        <v>1251</v>
      </c>
      <c r="Q435" s="104" t="s">
        <v>19</v>
      </c>
    </row>
    <row r="436" ht="22.5" hidden="1" customHeight="1" spans="1:17">
      <c r="A436" s="8">
        <v>434</v>
      </c>
      <c r="B436" s="63" t="s">
        <v>1246</v>
      </c>
      <c r="C436" s="63" t="s">
        <v>44</v>
      </c>
      <c r="D436" s="61" t="s">
        <v>1247</v>
      </c>
      <c r="E436" s="60">
        <v>40</v>
      </c>
      <c r="F436" s="9">
        <v>320</v>
      </c>
      <c r="G436" s="9" t="s">
        <v>46</v>
      </c>
      <c r="H436" s="110">
        <v>15</v>
      </c>
      <c r="I436" s="61" t="s">
        <v>1289</v>
      </c>
      <c r="J436" s="122" t="s">
        <v>48</v>
      </c>
      <c r="K436" s="122">
        <f ca="1" t="shared" si="18"/>
        <v>42</v>
      </c>
      <c r="L436" s="122" t="s">
        <v>1290</v>
      </c>
      <c r="M436" s="26" t="s">
        <v>1288</v>
      </c>
      <c r="N436" s="122">
        <v>18829161838</v>
      </c>
      <c r="O436" s="29" t="s">
        <v>52</v>
      </c>
      <c r="P436" s="122" t="s">
        <v>1251</v>
      </c>
      <c r="Q436" s="104" t="s">
        <v>19</v>
      </c>
    </row>
    <row r="437" ht="22.5" hidden="1" customHeight="1" spans="1:17">
      <c r="A437" s="8">
        <v>435</v>
      </c>
      <c r="B437" s="63" t="s">
        <v>1246</v>
      </c>
      <c r="C437" s="63" t="s">
        <v>44</v>
      </c>
      <c r="D437" s="61" t="s">
        <v>1247</v>
      </c>
      <c r="E437" s="60">
        <v>40</v>
      </c>
      <c r="F437" s="9">
        <v>320</v>
      </c>
      <c r="G437" s="9" t="s">
        <v>46</v>
      </c>
      <c r="H437" s="110">
        <v>16</v>
      </c>
      <c r="I437" s="61" t="s">
        <v>1291</v>
      </c>
      <c r="J437" s="122" t="s">
        <v>60</v>
      </c>
      <c r="K437" s="122">
        <v>26</v>
      </c>
      <c r="L437" s="122" t="s">
        <v>1292</v>
      </c>
      <c r="M437" s="26" t="s">
        <v>1293</v>
      </c>
      <c r="N437" s="122" t="s">
        <v>1294</v>
      </c>
      <c r="O437" s="29" t="s">
        <v>52</v>
      </c>
      <c r="P437" s="122" t="s">
        <v>1251</v>
      </c>
      <c r="Q437" s="104" t="s">
        <v>19</v>
      </c>
    </row>
    <row r="438" ht="22.5" hidden="1" customHeight="1" spans="1:17">
      <c r="A438" s="8">
        <v>436</v>
      </c>
      <c r="B438" s="63" t="s">
        <v>1246</v>
      </c>
      <c r="C438" s="63" t="s">
        <v>44</v>
      </c>
      <c r="D438" s="61" t="s">
        <v>1247</v>
      </c>
      <c r="E438" s="60">
        <v>40</v>
      </c>
      <c r="F438" s="9">
        <v>320</v>
      </c>
      <c r="G438" s="9" t="s">
        <v>46</v>
      </c>
      <c r="H438" s="110">
        <v>17</v>
      </c>
      <c r="I438" s="61" t="s">
        <v>1295</v>
      </c>
      <c r="J438" s="122" t="s">
        <v>60</v>
      </c>
      <c r="K438" s="122">
        <v>51</v>
      </c>
      <c r="L438" s="122" t="s">
        <v>1296</v>
      </c>
      <c r="M438" s="26" t="s">
        <v>1293</v>
      </c>
      <c r="N438" s="122" t="s">
        <v>1294</v>
      </c>
      <c r="O438" s="29" t="s">
        <v>52</v>
      </c>
      <c r="P438" s="122" t="s">
        <v>1251</v>
      </c>
      <c r="Q438" s="104" t="s">
        <v>19</v>
      </c>
    </row>
    <row r="439" ht="22.5" hidden="1" customHeight="1" spans="1:17">
      <c r="A439" s="8">
        <v>437</v>
      </c>
      <c r="B439" s="63" t="s">
        <v>1246</v>
      </c>
      <c r="C439" s="63" t="s">
        <v>44</v>
      </c>
      <c r="D439" s="61" t="s">
        <v>1247</v>
      </c>
      <c r="E439" s="60">
        <v>40</v>
      </c>
      <c r="F439" s="9">
        <v>320</v>
      </c>
      <c r="G439" s="9" t="s">
        <v>46</v>
      </c>
      <c r="H439" s="110">
        <v>18</v>
      </c>
      <c r="I439" s="61" t="s">
        <v>1297</v>
      </c>
      <c r="J439" s="122" t="s">
        <v>48</v>
      </c>
      <c r="K439" s="122">
        <v>31</v>
      </c>
      <c r="L439" s="122" t="s">
        <v>1298</v>
      </c>
      <c r="M439" s="26" t="s">
        <v>1299</v>
      </c>
      <c r="N439" s="122" t="s">
        <v>1300</v>
      </c>
      <c r="O439" s="29" t="s">
        <v>52</v>
      </c>
      <c r="P439" s="122" t="s">
        <v>1251</v>
      </c>
      <c r="Q439" s="104" t="s">
        <v>19</v>
      </c>
    </row>
    <row r="440" ht="22.5" hidden="1" customHeight="1" spans="1:17">
      <c r="A440" s="8">
        <v>438</v>
      </c>
      <c r="B440" s="63" t="s">
        <v>1246</v>
      </c>
      <c r="C440" s="63" t="s">
        <v>44</v>
      </c>
      <c r="D440" s="61" t="s">
        <v>1247</v>
      </c>
      <c r="E440" s="60">
        <v>40</v>
      </c>
      <c r="F440" s="9">
        <v>320</v>
      </c>
      <c r="G440" s="9" t="s">
        <v>46</v>
      </c>
      <c r="H440" s="110">
        <v>19</v>
      </c>
      <c r="I440" s="61" t="s">
        <v>1301</v>
      </c>
      <c r="J440" s="122" t="s">
        <v>48</v>
      </c>
      <c r="K440" s="122">
        <f ca="1" t="shared" ref="K440:K456" si="19">_xlfn.IFS(LEN(L440)=15,DATEDIF(TEXT("19"&amp;MID(L440,7,6),"0-00-00"),TODAY(),"y"),LEN(L440)=18,DATEDIF(TEXT(MID(L440,7,8),"0-00-00"),TODAY(),"y"),TRUE,"身份证错误")</f>
        <v>49</v>
      </c>
      <c r="L440" s="122" t="s">
        <v>1302</v>
      </c>
      <c r="M440" s="26" t="s">
        <v>1303</v>
      </c>
      <c r="N440" s="122">
        <v>17392037887</v>
      </c>
      <c r="O440" s="29" t="s">
        <v>52</v>
      </c>
      <c r="P440" s="122" t="s">
        <v>1251</v>
      </c>
      <c r="Q440" s="104" t="s">
        <v>19</v>
      </c>
    </row>
    <row r="441" ht="22.5" hidden="1" customHeight="1" spans="1:17">
      <c r="A441" s="8">
        <v>439</v>
      </c>
      <c r="B441" s="63" t="s">
        <v>1246</v>
      </c>
      <c r="C441" s="63" t="s">
        <v>44</v>
      </c>
      <c r="D441" s="61" t="s">
        <v>1247</v>
      </c>
      <c r="E441" s="60">
        <v>40</v>
      </c>
      <c r="F441" s="9">
        <v>320</v>
      </c>
      <c r="G441" s="9" t="s">
        <v>46</v>
      </c>
      <c r="H441" s="110">
        <v>20</v>
      </c>
      <c r="I441" s="61" t="s">
        <v>1304</v>
      </c>
      <c r="J441" s="122" t="s">
        <v>60</v>
      </c>
      <c r="K441" s="122">
        <f ca="1" t="shared" si="19"/>
        <v>35</v>
      </c>
      <c r="L441" s="122" t="s">
        <v>1305</v>
      </c>
      <c r="M441" s="26" t="s">
        <v>1306</v>
      </c>
      <c r="N441" s="122">
        <v>15991060016</v>
      </c>
      <c r="O441" s="29" t="s">
        <v>52</v>
      </c>
      <c r="P441" s="122" t="s">
        <v>1251</v>
      </c>
      <c r="Q441" s="104" t="s">
        <v>19</v>
      </c>
    </row>
    <row r="442" ht="22.5" hidden="1" customHeight="1" spans="1:17">
      <c r="A442" s="8">
        <v>440</v>
      </c>
      <c r="B442" s="63" t="s">
        <v>1246</v>
      </c>
      <c r="C442" s="63" t="s">
        <v>44</v>
      </c>
      <c r="D442" s="61" t="s">
        <v>1247</v>
      </c>
      <c r="E442" s="60">
        <v>40</v>
      </c>
      <c r="F442" s="9">
        <v>320</v>
      </c>
      <c r="G442" s="9" t="s">
        <v>46</v>
      </c>
      <c r="H442" s="110">
        <v>21</v>
      </c>
      <c r="I442" s="61" t="s">
        <v>1307</v>
      </c>
      <c r="J442" s="122" t="s">
        <v>48</v>
      </c>
      <c r="K442" s="122">
        <f ca="1" t="shared" si="19"/>
        <v>16</v>
      </c>
      <c r="L442" s="249" t="s">
        <v>1308</v>
      </c>
      <c r="M442" s="26" t="s">
        <v>1309</v>
      </c>
      <c r="N442" s="122">
        <v>19992703028</v>
      </c>
      <c r="O442" s="29" t="s">
        <v>52</v>
      </c>
      <c r="P442" s="122" t="s">
        <v>1251</v>
      </c>
      <c r="Q442" s="104" t="s">
        <v>19</v>
      </c>
    </row>
    <row r="443" ht="22.5" hidden="1" customHeight="1" spans="1:17">
      <c r="A443" s="8">
        <v>441</v>
      </c>
      <c r="B443" s="63" t="s">
        <v>1246</v>
      </c>
      <c r="C443" s="63" t="s">
        <v>44</v>
      </c>
      <c r="D443" s="61" t="s">
        <v>1247</v>
      </c>
      <c r="E443" s="60">
        <v>40</v>
      </c>
      <c r="F443" s="9">
        <v>320</v>
      </c>
      <c r="G443" s="9" t="s">
        <v>46</v>
      </c>
      <c r="H443" s="110">
        <v>22</v>
      </c>
      <c r="I443" s="61" t="s">
        <v>1310</v>
      </c>
      <c r="J443" s="122" t="s">
        <v>60</v>
      </c>
      <c r="K443" s="122">
        <f ca="1" t="shared" si="19"/>
        <v>37</v>
      </c>
      <c r="L443" s="122" t="s">
        <v>1311</v>
      </c>
      <c r="M443" s="26" t="s">
        <v>1309</v>
      </c>
      <c r="N443" s="122">
        <v>18091610602</v>
      </c>
      <c r="O443" s="29" t="s">
        <v>52</v>
      </c>
      <c r="P443" s="122" t="s">
        <v>1251</v>
      </c>
      <c r="Q443" s="104" t="s">
        <v>19</v>
      </c>
    </row>
    <row r="444" ht="22.5" hidden="1" customHeight="1" spans="1:17">
      <c r="A444" s="8">
        <v>442</v>
      </c>
      <c r="B444" s="63" t="s">
        <v>1246</v>
      </c>
      <c r="C444" s="63" t="s">
        <v>44</v>
      </c>
      <c r="D444" s="61" t="s">
        <v>1247</v>
      </c>
      <c r="E444" s="60">
        <v>40</v>
      </c>
      <c r="F444" s="9">
        <v>320</v>
      </c>
      <c r="G444" s="9">
        <v>80</v>
      </c>
      <c r="H444" s="110">
        <v>23</v>
      </c>
      <c r="I444" s="61" t="s">
        <v>1312</v>
      </c>
      <c r="J444" s="122" t="s">
        <v>60</v>
      </c>
      <c r="K444" s="122">
        <f ca="1" t="shared" si="19"/>
        <v>51</v>
      </c>
      <c r="L444" s="122" t="s">
        <v>1313</v>
      </c>
      <c r="M444" s="26" t="s">
        <v>1314</v>
      </c>
      <c r="N444" s="122">
        <v>15709161225</v>
      </c>
      <c r="O444" s="29" t="s">
        <v>83</v>
      </c>
      <c r="P444" s="122" t="s">
        <v>1251</v>
      </c>
      <c r="Q444" s="104" t="s">
        <v>19</v>
      </c>
    </row>
    <row r="445" ht="22.5" hidden="1" customHeight="1" spans="1:17">
      <c r="A445" s="8">
        <v>443</v>
      </c>
      <c r="B445" s="63" t="s">
        <v>1246</v>
      </c>
      <c r="C445" s="63" t="s">
        <v>44</v>
      </c>
      <c r="D445" s="61" t="s">
        <v>1247</v>
      </c>
      <c r="E445" s="60">
        <v>40</v>
      </c>
      <c r="F445" s="9">
        <v>320</v>
      </c>
      <c r="G445" s="9">
        <v>80</v>
      </c>
      <c r="H445" s="110">
        <v>24</v>
      </c>
      <c r="I445" s="61" t="s">
        <v>1315</v>
      </c>
      <c r="J445" s="122" t="s">
        <v>48</v>
      </c>
      <c r="K445" s="122">
        <f ca="1" t="shared" si="19"/>
        <v>53</v>
      </c>
      <c r="L445" s="122" t="s">
        <v>1316</v>
      </c>
      <c r="M445" s="26" t="s">
        <v>1317</v>
      </c>
      <c r="N445" s="122">
        <v>18291641264</v>
      </c>
      <c r="O445" s="29" t="s">
        <v>83</v>
      </c>
      <c r="P445" s="122" t="s">
        <v>1251</v>
      </c>
      <c r="Q445" s="104" t="s">
        <v>19</v>
      </c>
    </row>
    <row r="446" ht="22.5" hidden="1" customHeight="1" spans="1:17">
      <c r="A446" s="8">
        <v>444</v>
      </c>
      <c r="B446" s="63" t="s">
        <v>1246</v>
      </c>
      <c r="C446" s="63" t="s">
        <v>44</v>
      </c>
      <c r="D446" s="61" t="s">
        <v>1247</v>
      </c>
      <c r="E446" s="60">
        <v>40</v>
      </c>
      <c r="F446" s="9">
        <v>320</v>
      </c>
      <c r="G446" s="9">
        <v>80</v>
      </c>
      <c r="H446" s="110">
        <v>25</v>
      </c>
      <c r="I446" s="61" t="s">
        <v>1318</v>
      </c>
      <c r="J446" s="122" t="s">
        <v>48</v>
      </c>
      <c r="K446" s="122">
        <f ca="1" t="shared" si="19"/>
        <v>39</v>
      </c>
      <c r="L446" s="122" t="s">
        <v>1319</v>
      </c>
      <c r="M446" s="26" t="s">
        <v>1320</v>
      </c>
      <c r="N446" s="122">
        <v>15291668439</v>
      </c>
      <c r="O446" s="29" t="s">
        <v>83</v>
      </c>
      <c r="P446" s="122" t="s">
        <v>1251</v>
      </c>
      <c r="Q446" s="104" t="s">
        <v>19</v>
      </c>
    </row>
    <row r="447" ht="22.5" hidden="1" customHeight="1" spans="1:17">
      <c r="A447" s="8">
        <v>445</v>
      </c>
      <c r="B447" s="63" t="s">
        <v>1246</v>
      </c>
      <c r="C447" s="63" t="s">
        <v>44</v>
      </c>
      <c r="D447" s="61" t="s">
        <v>1247</v>
      </c>
      <c r="E447" s="60">
        <v>40</v>
      </c>
      <c r="F447" s="9">
        <v>320</v>
      </c>
      <c r="G447" s="9">
        <v>80</v>
      </c>
      <c r="H447" s="110">
        <v>26</v>
      </c>
      <c r="I447" s="61" t="s">
        <v>1321</v>
      </c>
      <c r="J447" s="122" t="s">
        <v>60</v>
      </c>
      <c r="K447" s="122">
        <f ca="1" t="shared" si="19"/>
        <v>56</v>
      </c>
      <c r="L447" s="122" t="s">
        <v>1322</v>
      </c>
      <c r="M447" s="26" t="s">
        <v>1323</v>
      </c>
      <c r="N447" s="122">
        <v>18329652618</v>
      </c>
      <c r="O447" s="29" t="s">
        <v>83</v>
      </c>
      <c r="P447" s="122" t="s">
        <v>1251</v>
      </c>
      <c r="Q447" s="104" t="s">
        <v>19</v>
      </c>
    </row>
    <row r="448" ht="22.5" hidden="1" customHeight="1" spans="1:17">
      <c r="A448" s="8">
        <v>446</v>
      </c>
      <c r="B448" s="63" t="s">
        <v>1246</v>
      </c>
      <c r="C448" s="63" t="s">
        <v>44</v>
      </c>
      <c r="D448" s="61" t="s">
        <v>1247</v>
      </c>
      <c r="E448" s="60">
        <v>40</v>
      </c>
      <c r="F448" s="9">
        <v>320</v>
      </c>
      <c r="G448" s="9">
        <v>80</v>
      </c>
      <c r="H448" s="110">
        <v>27</v>
      </c>
      <c r="I448" s="61" t="s">
        <v>1324</v>
      </c>
      <c r="J448" s="122" t="s">
        <v>48</v>
      </c>
      <c r="K448" s="122">
        <f ca="1" t="shared" si="19"/>
        <v>54</v>
      </c>
      <c r="L448" s="249" t="s">
        <v>1325</v>
      </c>
      <c r="M448" s="26" t="s">
        <v>1326</v>
      </c>
      <c r="N448" s="122">
        <v>18191608768</v>
      </c>
      <c r="O448" s="29" t="s">
        <v>83</v>
      </c>
      <c r="P448" s="122" t="s">
        <v>1251</v>
      </c>
      <c r="Q448" s="104" t="s">
        <v>19</v>
      </c>
    </row>
    <row r="449" ht="22.5" hidden="1" customHeight="1" spans="1:17">
      <c r="A449" s="8">
        <v>447</v>
      </c>
      <c r="B449" s="63" t="s">
        <v>1246</v>
      </c>
      <c r="C449" s="63" t="s">
        <v>44</v>
      </c>
      <c r="D449" s="61" t="s">
        <v>1247</v>
      </c>
      <c r="E449" s="60">
        <v>40</v>
      </c>
      <c r="F449" s="9">
        <v>320</v>
      </c>
      <c r="G449" s="9" t="s">
        <v>46</v>
      </c>
      <c r="H449" s="110">
        <v>28</v>
      </c>
      <c r="I449" s="61" t="s">
        <v>1327</v>
      </c>
      <c r="J449" s="122" t="s">
        <v>48</v>
      </c>
      <c r="K449" s="122">
        <f ca="1" t="shared" si="19"/>
        <v>45</v>
      </c>
      <c r="L449" s="122" t="s">
        <v>1328</v>
      </c>
      <c r="M449" s="26" t="s">
        <v>1329</v>
      </c>
      <c r="N449" s="122">
        <v>17319608599</v>
      </c>
      <c r="O449" s="29" t="s">
        <v>52</v>
      </c>
      <c r="P449" s="122" t="s">
        <v>1251</v>
      </c>
      <c r="Q449" s="104" t="s">
        <v>19</v>
      </c>
    </row>
    <row r="450" ht="22.5" hidden="1" customHeight="1" spans="1:17">
      <c r="A450" s="8">
        <v>448</v>
      </c>
      <c r="B450" s="63" t="s">
        <v>1246</v>
      </c>
      <c r="C450" s="63" t="s">
        <v>44</v>
      </c>
      <c r="D450" s="61" t="s">
        <v>1247</v>
      </c>
      <c r="E450" s="60">
        <v>40</v>
      </c>
      <c r="F450" s="9">
        <v>320</v>
      </c>
      <c r="G450" s="9" t="s">
        <v>46</v>
      </c>
      <c r="H450" s="110">
        <v>29</v>
      </c>
      <c r="I450" s="61" t="s">
        <v>1330</v>
      </c>
      <c r="J450" s="122" t="s">
        <v>60</v>
      </c>
      <c r="K450" s="122">
        <f ca="1" t="shared" si="19"/>
        <v>52</v>
      </c>
      <c r="L450" s="122" t="s">
        <v>1331</v>
      </c>
      <c r="M450" s="26" t="s">
        <v>1332</v>
      </c>
      <c r="N450" s="122">
        <v>15710465398</v>
      </c>
      <c r="O450" s="29" t="s">
        <v>52</v>
      </c>
      <c r="P450" s="122" t="s">
        <v>1251</v>
      </c>
      <c r="Q450" s="104" t="s">
        <v>19</v>
      </c>
    </row>
    <row r="451" ht="22.5" hidden="1" customHeight="1" spans="1:17">
      <c r="A451" s="8">
        <v>449</v>
      </c>
      <c r="B451" s="63" t="s">
        <v>1246</v>
      </c>
      <c r="C451" s="63" t="s">
        <v>44</v>
      </c>
      <c r="D451" s="61" t="s">
        <v>1247</v>
      </c>
      <c r="E451" s="60">
        <v>40</v>
      </c>
      <c r="F451" s="9">
        <v>320</v>
      </c>
      <c r="G451" s="9" t="s">
        <v>46</v>
      </c>
      <c r="H451" s="110">
        <v>30</v>
      </c>
      <c r="I451" s="61" t="s">
        <v>1333</v>
      </c>
      <c r="J451" s="122" t="s">
        <v>60</v>
      </c>
      <c r="K451" s="122">
        <f ca="1" t="shared" si="19"/>
        <v>30</v>
      </c>
      <c r="L451" s="122" t="s">
        <v>1334</v>
      </c>
      <c r="M451" s="26" t="s">
        <v>1332</v>
      </c>
      <c r="N451" s="122">
        <v>13891637017</v>
      </c>
      <c r="O451" s="29" t="s">
        <v>52</v>
      </c>
      <c r="P451" s="122" t="s">
        <v>1251</v>
      </c>
      <c r="Q451" s="104" t="s">
        <v>19</v>
      </c>
    </row>
    <row r="452" ht="22.5" hidden="1" customHeight="1" spans="1:17">
      <c r="A452" s="8">
        <v>450</v>
      </c>
      <c r="B452" s="63" t="s">
        <v>1246</v>
      </c>
      <c r="C452" s="63" t="s">
        <v>44</v>
      </c>
      <c r="D452" s="61" t="s">
        <v>1247</v>
      </c>
      <c r="E452" s="60">
        <v>40</v>
      </c>
      <c r="F452" s="9">
        <v>320</v>
      </c>
      <c r="G452" s="9" t="s">
        <v>46</v>
      </c>
      <c r="H452" s="110">
        <v>31</v>
      </c>
      <c r="I452" s="61" t="s">
        <v>1335</v>
      </c>
      <c r="J452" s="122" t="s">
        <v>48</v>
      </c>
      <c r="K452" s="122">
        <f ca="1" t="shared" si="19"/>
        <v>45</v>
      </c>
      <c r="L452" s="122" t="s">
        <v>1336</v>
      </c>
      <c r="M452" s="26" t="s">
        <v>1337</v>
      </c>
      <c r="N452" s="122">
        <v>18700620672</v>
      </c>
      <c r="O452" s="29" t="s">
        <v>52</v>
      </c>
      <c r="P452" s="122" t="s">
        <v>1251</v>
      </c>
      <c r="Q452" s="104" t="s">
        <v>19</v>
      </c>
    </row>
    <row r="453" ht="22.5" hidden="1" customHeight="1" spans="1:17">
      <c r="A453" s="8">
        <v>451</v>
      </c>
      <c r="B453" s="63" t="s">
        <v>1246</v>
      </c>
      <c r="C453" s="63" t="s">
        <v>44</v>
      </c>
      <c r="D453" s="61" t="s">
        <v>1247</v>
      </c>
      <c r="E453" s="60">
        <v>40</v>
      </c>
      <c r="F453" s="9">
        <v>320</v>
      </c>
      <c r="G453" s="9" t="s">
        <v>46</v>
      </c>
      <c r="H453" s="110">
        <v>32</v>
      </c>
      <c r="I453" s="61" t="s">
        <v>1338</v>
      </c>
      <c r="J453" s="122" t="s">
        <v>48</v>
      </c>
      <c r="K453" s="122">
        <f ca="1" t="shared" si="19"/>
        <v>42</v>
      </c>
      <c r="L453" s="122" t="s">
        <v>1339</v>
      </c>
      <c r="M453" s="26" t="s">
        <v>1340</v>
      </c>
      <c r="N453" s="122">
        <v>18892168628</v>
      </c>
      <c r="O453" s="29" t="s">
        <v>52</v>
      </c>
      <c r="P453" s="122" t="s">
        <v>1251</v>
      </c>
      <c r="Q453" s="104" t="s">
        <v>19</v>
      </c>
    </row>
    <row r="454" ht="22.5" hidden="1" customHeight="1" spans="1:17">
      <c r="A454" s="8">
        <v>452</v>
      </c>
      <c r="B454" s="63" t="s">
        <v>1246</v>
      </c>
      <c r="C454" s="63" t="s">
        <v>44</v>
      </c>
      <c r="D454" s="61" t="s">
        <v>1247</v>
      </c>
      <c r="E454" s="60">
        <v>40</v>
      </c>
      <c r="F454" s="9">
        <v>320</v>
      </c>
      <c r="G454" s="9" t="s">
        <v>46</v>
      </c>
      <c r="H454" s="110">
        <v>33</v>
      </c>
      <c r="I454" s="61" t="s">
        <v>1341</v>
      </c>
      <c r="J454" s="122" t="s">
        <v>48</v>
      </c>
      <c r="K454" s="122">
        <f ca="1" t="shared" si="19"/>
        <v>20</v>
      </c>
      <c r="L454" s="122" t="s">
        <v>1342</v>
      </c>
      <c r="M454" s="26" t="s">
        <v>1340</v>
      </c>
      <c r="N454" s="122">
        <v>13992654658</v>
      </c>
      <c r="O454" s="29" t="s">
        <v>52</v>
      </c>
      <c r="P454" s="122" t="s">
        <v>1251</v>
      </c>
      <c r="Q454" s="104" t="s">
        <v>19</v>
      </c>
    </row>
    <row r="455" ht="22.5" hidden="1" customHeight="1" spans="1:17">
      <c r="A455" s="8">
        <v>453</v>
      </c>
      <c r="B455" s="63" t="s">
        <v>1246</v>
      </c>
      <c r="C455" s="63" t="s">
        <v>44</v>
      </c>
      <c r="D455" s="61" t="s">
        <v>1247</v>
      </c>
      <c r="E455" s="60">
        <v>40</v>
      </c>
      <c r="F455" s="9">
        <v>320</v>
      </c>
      <c r="G455" s="9" t="s">
        <v>46</v>
      </c>
      <c r="H455" s="110">
        <v>34</v>
      </c>
      <c r="I455" s="61" t="s">
        <v>1343</v>
      </c>
      <c r="J455" s="122" t="s">
        <v>48</v>
      </c>
      <c r="K455" s="122">
        <f ca="1" t="shared" si="19"/>
        <v>45</v>
      </c>
      <c r="L455" s="122" t="s">
        <v>1344</v>
      </c>
      <c r="M455" s="26" t="s">
        <v>1345</v>
      </c>
      <c r="N455" s="122">
        <v>18220781157</v>
      </c>
      <c r="O455" s="29" t="s">
        <v>52</v>
      </c>
      <c r="P455" s="122" t="s">
        <v>1251</v>
      </c>
      <c r="Q455" s="104" t="s">
        <v>19</v>
      </c>
    </row>
    <row r="456" ht="22.5" hidden="1" customHeight="1" spans="1:17">
      <c r="A456" s="8">
        <v>454</v>
      </c>
      <c r="B456" s="63" t="s">
        <v>1246</v>
      </c>
      <c r="C456" s="63" t="s">
        <v>44</v>
      </c>
      <c r="D456" s="61" t="s">
        <v>1247</v>
      </c>
      <c r="E456" s="60">
        <v>40</v>
      </c>
      <c r="F456" s="9">
        <v>320</v>
      </c>
      <c r="G456" s="9" t="s">
        <v>46</v>
      </c>
      <c r="H456" s="110">
        <v>35</v>
      </c>
      <c r="I456" s="61" t="s">
        <v>1346</v>
      </c>
      <c r="J456" s="122" t="s">
        <v>48</v>
      </c>
      <c r="K456" s="122">
        <f ca="1" t="shared" si="19"/>
        <v>47</v>
      </c>
      <c r="L456" s="122" t="s">
        <v>1347</v>
      </c>
      <c r="M456" s="26" t="s">
        <v>1348</v>
      </c>
      <c r="N456" s="122" t="s">
        <v>1349</v>
      </c>
      <c r="O456" s="29" t="s">
        <v>52</v>
      </c>
      <c r="P456" s="122" t="s">
        <v>1251</v>
      </c>
      <c r="Q456" s="104" t="s">
        <v>19</v>
      </c>
    </row>
  </sheetData>
  <autoFilter xmlns:etc="http://www.wps.cn/officeDocument/2017/etCustomData" ref="A2:XFD456" etc:filterBottomFollowUsedRange="0">
    <filterColumn colId="2">
      <customFilters>
        <customFilter operator="equal" val="留坝县就业创业服务中心"/>
      </customFilters>
    </filterColumn>
    <extLst/>
  </autoFilter>
  <mergeCells count="1">
    <mergeCell ref="A1:Q1"/>
  </mergeCells>
  <conditionalFormatting sqref="I138">
    <cfRule type="expression" dxfId="0" priority="359">
      <formula>AND(SUMPRODUCT(IFERROR(1*(($I$138&amp;"x")=(I138&amp;"x")),0))&gt;1,NOT(ISBLANK(I138)))</formula>
    </cfRule>
  </conditionalFormatting>
  <conditionalFormatting sqref="R192:XFD192">
    <cfRule type="duplicateValues" dxfId="1" priority="354"/>
  </conditionalFormatting>
  <conditionalFormatting sqref="R193:XFD193">
    <cfRule type="duplicateValues" dxfId="1" priority="353"/>
  </conditionalFormatting>
  <conditionalFormatting sqref="R194:XFD194">
    <cfRule type="duplicateValues" dxfId="1" priority="352"/>
  </conditionalFormatting>
  <conditionalFormatting sqref="R195:XFD195">
    <cfRule type="duplicateValues" dxfId="1" priority="351"/>
  </conditionalFormatting>
  <conditionalFormatting sqref="R196:XFD196">
    <cfRule type="duplicateValues" dxfId="1" priority="350"/>
  </conditionalFormatting>
  <conditionalFormatting sqref="R197:XFD197">
    <cfRule type="duplicateValues" dxfId="1" priority="349"/>
  </conditionalFormatting>
  <conditionalFormatting sqref="R198:XFD198">
    <cfRule type="duplicateValues" dxfId="1" priority="348"/>
  </conditionalFormatting>
  <conditionalFormatting sqref="R199:XFD199">
    <cfRule type="duplicateValues" dxfId="1" priority="347"/>
  </conditionalFormatting>
  <conditionalFormatting sqref="R200:XFD200">
    <cfRule type="duplicateValues" dxfId="1" priority="346"/>
  </conditionalFormatting>
  <conditionalFormatting sqref="R201:XFD201">
    <cfRule type="duplicateValues" dxfId="1" priority="345"/>
  </conditionalFormatting>
  <conditionalFormatting sqref="R202:XFD202">
    <cfRule type="duplicateValues" dxfId="1" priority="344"/>
  </conditionalFormatting>
  <conditionalFormatting sqref="R203:XFD203">
    <cfRule type="duplicateValues" dxfId="1" priority="343"/>
  </conditionalFormatting>
  <conditionalFormatting sqref="R204:XFD204">
    <cfRule type="duplicateValues" dxfId="1" priority="342"/>
  </conditionalFormatting>
  <conditionalFormatting sqref="R205:XFD205">
    <cfRule type="duplicateValues" dxfId="1" priority="341"/>
  </conditionalFormatting>
  <conditionalFormatting sqref="R206:XFD206">
    <cfRule type="duplicateValues" dxfId="1" priority="340"/>
  </conditionalFormatting>
  <conditionalFormatting sqref="R207:XFD207">
    <cfRule type="duplicateValues" dxfId="1" priority="339"/>
  </conditionalFormatting>
  <conditionalFormatting sqref="R208:XFD208">
    <cfRule type="duplicateValues" dxfId="1" priority="338"/>
  </conditionalFormatting>
  <conditionalFormatting sqref="R209:XFD209">
    <cfRule type="duplicateValues" dxfId="1" priority="337"/>
  </conditionalFormatting>
  <conditionalFormatting sqref="R210:XFD210">
    <cfRule type="duplicateValues" dxfId="1" priority="336"/>
  </conditionalFormatting>
  <conditionalFormatting sqref="R211:XFD211">
    <cfRule type="duplicateValues" dxfId="1" priority="335"/>
  </conditionalFormatting>
  <conditionalFormatting sqref="R212:XFD212">
    <cfRule type="duplicateValues" dxfId="1" priority="334"/>
  </conditionalFormatting>
  <conditionalFormatting sqref="R213:XFD213">
    <cfRule type="duplicateValues" dxfId="1" priority="333"/>
  </conditionalFormatting>
  <conditionalFormatting sqref="R214:XFD214">
    <cfRule type="duplicateValues" dxfId="1" priority="332"/>
  </conditionalFormatting>
  <conditionalFormatting sqref="R215:XFD215">
    <cfRule type="duplicateValues" dxfId="1" priority="331"/>
  </conditionalFormatting>
  <conditionalFormatting sqref="R216:XFD216">
    <cfRule type="duplicateValues" dxfId="1" priority="330"/>
  </conditionalFormatting>
  <conditionalFormatting sqref="R217:XFD217">
    <cfRule type="duplicateValues" dxfId="1" priority="329"/>
  </conditionalFormatting>
  <conditionalFormatting sqref="R218:XFD218">
    <cfRule type="duplicateValues" dxfId="1" priority="328"/>
  </conditionalFormatting>
  <conditionalFormatting sqref="R219:XFD219">
    <cfRule type="duplicateValues" dxfId="1" priority="327"/>
  </conditionalFormatting>
  <conditionalFormatting sqref="R220:XFD220">
    <cfRule type="duplicateValues" dxfId="1" priority="326"/>
  </conditionalFormatting>
  <conditionalFormatting sqref="R221:XFD221">
    <cfRule type="duplicateValues" dxfId="1" priority="325"/>
  </conditionalFormatting>
  <conditionalFormatting sqref="R222:XFD222">
    <cfRule type="duplicateValues" dxfId="1" priority="324"/>
  </conditionalFormatting>
  <conditionalFormatting sqref="I223">
    <cfRule type="duplicateValues" dxfId="1" priority="320"/>
  </conditionalFormatting>
  <conditionalFormatting sqref="I241">
    <cfRule type="duplicateValues" dxfId="1" priority="319"/>
  </conditionalFormatting>
  <conditionalFormatting sqref="H253">
    <cfRule type="duplicateValues" dxfId="1" priority="228"/>
  </conditionalFormatting>
  <conditionalFormatting sqref="I253">
    <cfRule type="duplicateValues" dxfId="1" priority="273"/>
  </conditionalFormatting>
  <conditionalFormatting sqref="L253:M253">
    <cfRule type="duplicateValues" dxfId="1" priority="183"/>
  </conditionalFormatting>
  <conditionalFormatting sqref="H254">
    <cfRule type="duplicateValues" dxfId="1" priority="227"/>
  </conditionalFormatting>
  <conditionalFormatting sqref="I254">
    <cfRule type="duplicateValues" dxfId="1" priority="272"/>
  </conditionalFormatting>
  <conditionalFormatting sqref="L254:M254">
    <cfRule type="duplicateValues" dxfId="1" priority="182"/>
  </conditionalFormatting>
  <conditionalFormatting sqref="H255">
    <cfRule type="duplicateValues" dxfId="1" priority="226"/>
  </conditionalFormatting>
  <conditionalFormatting sqref="I255">
    <cfRule type="duplicateValues" dxfId="1" priority="271"/>
  </conditionalFormatting>
  <conditionalFormatting sqref="L255:M255">
    <cfRule type="duplicateValues" dxfId="1" priority="181"/>
  </conditionalFormatting>
  <conditionalFormatting sqref="H256">
    <cfRule type="duplicateValues" dxfId="1" priority="225"/>
  </conditionalFormatting>
  <conditionalFormatting sqref="I256">
    <cfRule type="duplicateValues" dxfId="1" priority="270"/>
  </conditionalFormatting>
  <conditionalFormatting sqref="L256:M256">
    <cfRule type="duplicateValues" dxfId="1" priority="180"/>
  </conditionalFormatting>
  <conditionalFormatting sqref="H257">
    <cfRule type="duplicateValues" dxfId="1" priority="224"/>
  </conditionalFormatting>
  <conditionalFormatting sqref="I257">
    <cfRule type="duplicateValues" dxfId="1" priority="269"/>
  </conditionalFormatting>
  <conditionalFormatting sqref="L257:M257">
    <cfRule type="duplicateValues" dxfId="1" priority="179"/>
  </conditionalFormatting>
  <conditionalFormatting sqref="H258">
    <cfRule type="duplicateValues" dxfId="1" priority="223"/>
  </conditionalFormatting>
  <conditionalFormatting sqref="I258">
    <cfRule type="duplicateValues" dxfId="1" priority="268"/>
  </conditionalFormatting>
  <conditionalFormatting sqref="L258:M258">
    <cfRule type="duplicateValues" dxfId="1" priority="178"/>
  </conditionalFormatting>
  <conditionalFormatting sqref="H259">
    <cfRule type="duplicateValues" dxfId="1" priority="222"/>
  </conditionalFormatting>
  <conditionalFormatting sqref="I259">
    <cfRule type="duplicateValues" dxfId="1" priority="267"/>
  </conditionalFormatting>
  <conditionalFormatting sqref="L259:M259">
    <cfRule type="duplicateValues" dxfId="1" priority="177"/>
  </conditionalFormatting>
  <conditionalFormatting sqref="H260">
    <cfRule type="duplicateValues" dxfId="1" priority="221"/>
  </conditionalFormatting>
  <conditionalFormatting sqref="I260">
    <cfRule type="duplicateValues" dxfId="1" priority="266"/>
  </conditionalFormatting>
  <conditionalFormatting sqref="L260:M260">
    <cfRule type="duplicateValues" dxfId="1" priority="176"/>
  </conditionalFormatting>
  <conditionalFormatting sqref="H261">
    <cfRule type="duplicateValues" dxfId="1" priority="220"/>
  </conditionalFormatting>
  <conditionalFormatting sqref="I261">
    <cfRule type="duplicateValues" dxfId="1" priority="265"/>
  </conditionalFormatting>
  <conditionalFormatting sqref="L261:M261">
    <cfRule type="duplicateValues" dxfId="1" priority="175"/>
  </conditionalFormatting>
  <conditionalFormatting sqref="H262">
    <cfRule type="duplicateValues" dxfId="1" priority="219"/>
  </conditionalFormatting>
  <conditionalFormatting sqref="I262">
    <cfRule type="duplicateValues" dxfId="1" priority="264"/>
  </conditionalFormatting>
  <conditionalFormatting sqref="L262:M262">
    <cfRule type="duplicateValues" dxfId="1" priority="174"/>
  </conditionalFormatting>
  <conditionalFormatting sqref="H263">
    <cfRule type="duplicateValues" dxfId="1" priority="218"/>
  </conditionalFormatting>
  <conditionalFormatting sqref="I263">
    <cfRule type="duplicateValues" dxfId="1" priority="263"/>
  </conditionalFormatting>
  <conditionalFormatting sqref="L263:M263">
    <cfRule type="duplicateValues" dxfId="1" priority="173"/>
  </conditionalFormatting>
  <conditionalFormatting sqref="H264">
    <cfRule type="duplicateValues" dxfId="1" priority="217"/>
  </conditionalFormatting>
  <conditionalFormatting sqref="I264">
    <cfRule type="duplicateValues" dxfId="1" priority="262"/>
  </conditionalFormatting>
  <conditionalFormatting sqref="L264:M264">
    <cfRule type="duplicateValues" dxfId="1" priority="172"/>
  </conditionalFormatting>
  <conditionalFormatting sqref="H265">
    <cfRule type="duplicateValues" dxfId="1" priority="216"/>
  </conditionalFormatting>
  <conditionalFormatting sqref="I265">
    <cfRule type="duplicateValues" dxfId="1" priority="261"/>
  </conditionalFormatting>
  <conditionalFormatting sqref="L265:M265">
    <cfRule type="duplicateValues" dxfId="1" priority="171"/>
  </conditionalFormatting>
  <conditionalFormatting sqref="H266">
    <cfRule type="duplicateValues" dxfId="1" priority="215"/>
  </conditionalFormatting>
  <conditionalFormatting sqref="I266">
    <cfRule type="duplicateValues" dxfId="1" priority="260"/>
  </conditionalFormatting>
  <conditionalFormatting sqref="L266:M266">
    <cfRule type="duplicateValues" dxfId="1" priority="170"/>
  </conditionalFormatting>
  <conditionalFormatting sqref="H267">
    <cfRule type="duplicateValues" dxfId="1" priority="214"/>
  </conditionalFormatting>
  <conditionalFormatting sqref="I267">
    <cfRule type="duplicateValues" dxfId="1" priority="259"/>
  </conditionalFormatting>
  <conditionalFormatting sqref="L267:M267">
    <cfRule type="duplicateValues" dxfId="1" priority="169"/>
  </conditionalFormatting>
  <conditionalFormatting sqref="H268">
    <cfRule type="duplicateValues" dxfId="1" priority="213"/>
  </conditionalFormatting>
  <conditionalFormatting sqref="I268">
    <cfRule type="duplicateValues" dxfId="1" priority="258"/>
  </conditionalFormatting>
  <conditionalFormatting sqref="L268:M268">
    <cfRule type="duplicateValues" dxfId="1" priority="168"/>
  </conditionalFormatting>
  <conditionalFormatting sqref="H269">
    <cfRule type="duplicateValues" dxfId="1" priority="212"/>
  </conditionalFormatting>
  <conditionalFormatting sqref="I269">
    <cfRule type="duplicateValues" dxfId="1" priority="257"/>
  </conditionalFormatting>
  <conditionalFormatting sqref="L269:M269">
    <cfRule type="duplicateValues" dxfId="1" priority="167"/>
  </conditionalFormatting>
  <conditionalFormatting sqref="H270">
    <cfRule type="duplicateValues" dxfId="1" priority="211"/>
  </conditionalFormatting>
  <conditionalFormatting sqref="I270">
    <cfRule type="duplicateValues" dxfId="1" priority="256"/>
  </conditionalFormatting>
  <conditionalFormatting sqref="L270:M270">
    <cfRule type="duplicateValues" dxfId="1" priority="166"/>
  </conditionalFormatting>
  <conditionalFormatting sqref="H271">
    <cfRule type="duplicateValues" dxfId="1" priority="210"/>
  </conditionalFormatting>
  <conditionalFormatting sqref="I271">
    <cfRule type="duplicateValues" dxfId="1" priority="255"/>
  </conditionalFormatting>
  <conditionalFormatting sqref="L271:M271">
    <cfRule type="duplicateValues" dxfId="1" priority="165"/>
  </conditionalFormatting>
  <conditionalFormatting sqref="H272">
    <cfRule type="duplicateValues" dxfId="1" priority="209"/>
  </conditionalFormatting>
  <conditionalFormatting sqref="I272">
    <cfRule type="duplicateValues" dxfId="1" priority="254"/>
  </conditionalFormatting>
  <conditionalFormatting sqref="L272:M272">
    <cfRule type="duplicateValues" dxfId="1" priority="164"/>
  </conditionalFormatting>
  <conditionalFormatting sqref="H273">
    <cfRule type="duplicateValues" dxfId="1" priority="208"/>
  </conditionalFormatting>
  <conditionalFormatting sqref="I273">
    <cfRule type="duplicateValues" dxfId="1" priority="253"/>
  </conditionalFormatting>
  <conditionalFormatting sqref="L273:M273">
    <cfRule type="duplicateValues" dxfId="1" priority="163"/>
  </conditionalFormatting>
  <conditionalFormatting sqref="H274">
    <cfRule type="duplicateValues" dxfId="1" priority="207"/>
  </conditionalFormatting>
  <conditionalFormatting sqref="I274">
    <cfRule type="duplicateValues" dxfId="1" priority="252"/>
  </conditionalFormatting>
  <conditionalFormatting sqref="L274:M274">
    <cfRule type="duplicateValues" dxfId="1" priority="162"/>
  </conditionalFormatting>
  <conditionalFormatting sqref="H275">
    <cfRule type="duplicateValues" dxfId="1" priority="206"/>
  </conditionalFormatting>
  <conditionalFormatting sqref="I275">
    <cfRule type="duplicateValues" dxfId="1" priority="251"/>
  </conditionalFormatting>
  <conditionalFormatting sqref="L275:M275">
    <cfRule type="duplicateValues" dxfId="1" priority="161"/>
  </conditionalFormatting>
  <conditionalFormatting sqref="H276">
    <cfRule type="duplicateValues" dxfId="1" priority="205"/>
  </conditionalFormatting>
  <conditionalFormatting sqref="I276">
    <cfRule type="duplicateValues" dxfId="1" priority="250"/>
  </conditionalFormatting>
  <conditionalFormatting sqref="L276:M276">
    <cfRule type="duplicateValues" dxfId="1" priority="160"/>
  </conditionalFormatting>
  <conditionalFormatting sqref="H277">
    <cfRule type="duplicateValues" dxfId="1" priority="204"/>
  </conditionalFormatting>
  <conditionalFormatting sqref="I277">
    <cfRule type="duplicateValues" dxfId="1" priority="249"/>
  </conditionalFormatting>
  <conditionalFormatting sqref="L277:M277">
    <cfRule type="duplicateValues" dxfId="1" priority="159"/>
  </conditionalFormatting>
  <conditionalFormatting sqref="H278">
    <cfRule type="duplicateValues" dxfId="1" priority="203"/>
  </conditionalFormatting>
  <conditionalFormatting sqref="I278">
    <cfRule type="duplicateValues" dxfId="1" priority="248"/>
  </conditionalFormatting>
  <conditionalFormatting sqref="L278:M278">
    <cfRule type="duplicateValues" dxfId="1" priority="158"/>
  </conditionalFormatting>
  <conditionalFormatting sqref="H279">
    <cfRule type="duplicateValues" dxfId="1" priority="202"/>
  </conditionalFormatting>
  <conditionalFormatting sqref="I279">
    <cfRule type="duplicateValues" dxfId="1" priority="247"/>
  </conditionalFormatting>
  <conditionalFormatting sqref="L279:M279">
    <cfRule type="duplicateValues" dxfId="1" priority="157"/>
  </conditionalFormatting>
  <conditionalFormatting sqref="H280">
    <cfRule type="duplicateValues" dxfId="1" priority="201"/>
  </conditionalFormatting>
  <conditionalFormatting sqref="I280">
    <cfRule type="duplicateValues" dxfId="1" priority="246"/>
  </conditionalFormatting>
  <conditionalFormatting sqref="L280:M280">
    <cfRule type="duplicateValues" dxfId="1" priority="156"/>
  </conditionalFormatting>
  <conditionalFormatting sqref="H281">
    <cfRule type="duplicateValues" dxfId="1" priority="200"/>
  </conditionalFormatting>
  <conditionalFormatting sqref="I281">
    <cfRule type="duplicateValues" dxfId="1" priority="245"/>
  </conditionalFormatting>
  <conditionalFormatting sqref="L281:M281">
    <cfRule type="duplicateValues" dxfId="1" priority="155"/>
  </conditionalFormatting>
  <conditionalFormatting sqref="H282">
    <cfRule type="duplicateValues" dxfId="1" priority="199"/>
  </conditionalFormatting>
  <conditionalFormatting sqref="I282">
    <cfRule type="duplicateValues" dxfId="1" priority="244"/>
  </conditionalFormatting>
  <conditionalFormatting sqref="L282:M282">
    <cfRule type="duplicateValues" dxfId="1" priority="154"/>
  </conditionalFormatting>
  <conditionalFormatting sqref="H283">
    <cfRule type="duplicateValues" dxfId="1" priority="198"/>
  </conditionalFormatting>
  <conditionalFormatting sqref="I283">
    <cfRule type="duplicateValues" dxfId="1" priority="243"/>
  </conditionalFormatting>
  <conditionalFormatting sqref="L283:M283">
    <cfRule type="duplicateValues" dxfId="1" priority="153"/>
  </conditionalFormatting>
  <conditionalFormatting sqref="H284">
    <cfRule type="duplicateValues" dxfId="1" priority="197"/>
  </conditionalFormatting>
  <conditionalFormatting sqref="I284">
    <cfRule type="duplicateValues" dxfId="1" priority="242"/>
  </conditionalFormatting>
  <conditionalFormatting sqref="L284:M284">
    <cfRule type="duplicateValues" dxfId="1" priority="152"/>
  </conditionalFormatting>
  <conditionalFormatting sqref="H285">
    <cfRule type="duplicateValues" dxfId="1" priority="196"/>
  </conditionalFormatting>
  <conditionalFormatting sqref="I285">
    <cfRule type="duplicateValues" dxfId="1" priority="241"/>
  </conditionalFormatting>
  <conditionalFormatting sqref="L285:M285">
    <cfRule type="duplicateValues" dxfId="1" priority="151"/>
  </conditionalFormatting>
  <conditionalFormatting sqref="H286">
    <cfRule type="duplicateValues" dxfId="1" priority="195"/>
  </conditionalFormatting>
  <conditionalFormatting sqref="I286">
    <cfRule type="duplicateValues" dxfId="1" priority="240"/>
  </conditionalFormatting>
  <conditionalFormatting sqref="L286:M286">
    <cfRule type="duplicateValues" dxfId="1" priority="150"/>
  </conditionalFormatting>
  <conditionalFormatting sqref="H287">
    <cfRule type="duplicateValues" dxfId="1" priority="194"/>
  </conditionalFormatting>
  <conditionalFormatting sqref="I287">
    <cfRule type="duplicateValues" dxfId="1" priority="239"/>
  </conditionalFormatting>
  <conditionalFormatting sqref="L287:M287">
    <cfRule type="duplicateValues" dxfId="1" priority="149"/>
  </conditionalFormatting>
  <conditionalFormatting sqref="H288">
    <cfRule type="duplicateValues" dxfId="1" priority="193"/>
  </conditionalFormatting>
  <conditionalFormatting sqref="I288">
    <cfRule type="duplicateValues" dxfId="1" priority="238"/>
  </conditionalFormatting>
  <conditionalFormatting sqref="L288:M288">
    <cfRule type="duplicateValues" dxfId="1" priority="148"/>
  </conditionalFormatting>
  <conditionalFormatting sqref="H289">
    <cfRule type="duplicateValues" dxfId="1" priority="192"/>
  </conditionalFormatting>
  <conditionalFormatting sqref="I289">
    <cfRule type="duplicateValues" dxfId="1" priority="237"/>
  </conditionalFormatting>
  <conditionalFormatting sqref="L289:M289">
    <cfRule type="duplicateValues" dxfId="1" priority="147"/>
  </conditionalFormatting>
  <conditionalFormatting sqref="H290">
    <cfRule type="duplicateValues" dxfId="1" priority="191"/>
  </conditionalFormatting>
  <conditionalFormatting sqref="I290">
    <cfRule type="duplicateValues" dxfId="1" priority="236"/>
  </conditionalFormatting>
  <conditionalFormatting sqref="L290:M290">
    <cfRule type="duplicateValues" dxfId="1" priority="146"/>
  </conditionalFormatting>
  <conditionalFormatting sqref="H291">
    <cfRule type="duplicateValues" dxfId="1" priority="190"/>
  </conditionalFormatting>
  <conditionalFormatting sqref="I291">
    <cfRule type="duplicateValues" dxfId="1" priority="235"/>
  </conditionalFormatting>
  <conditionalFormatting sqref="L291:M291">
    <cfRule type="duplicateValues" dxfId="1" priority="145"/>
  </conditionalFormatting>
  <conditionalFormatting sqref="H292">
    <cfRule type="duplicateValues" dxfId="1" priority="189"/>
  </conditionalFormatting>
  <conditionalFormatting sqref="I292">
    <cfRule type="duplicateValues" dxfId="1" priority="234"/>
  </conditionalFormatting>
  <conditionalFormatting sqref="L292:M292">
    <cfRule type="duplicateValues" dxfId="1" priority="144"/>
  </conditionalFormatting>
  <conditionalFormatting sqref="H293">
    <cfRule type="duplicateValues" dxfId="1" priority="188"/>
  </conditionalFormatting>
  <conditionalFormatting sqref="I293">
    <cfRule type="duplicateValues" dxfId="1" priority="233"/>
  </conditionalFormatting>
  <conditionalFormatting sqref="L293:M293">
    <cfRule type="duplicateValues" dxfId="1" priority="143"/>
  </conditionalFormatting>
  <conditionalFormatting sqref="H294">
    <cfRule type="duplicateValues" dxfId="1" priority="187"/>
  </conditionalFormatting>
  <conditionalFormatting sqref="I294">
    <cfRule type="duplicateValues" dxfId="1" priority="232"/>
  </conditionalFormatting>
  <conditionalFormatting sqref="L294:M294">
    <cfRule type="duplicateValues" dxfId="1" priority="142"/>
  </conditionalFormatting>
  <conditionalFormatting sqref="H295">
    <cfRule type="duplicateValues" dxfId="1" priority="186"/>
  </conditionalFormatting>
  <conditionalFormatting sqref="I295">
    <cfRule type="duplicateValues" dxfId="1" priority="231"/>
  </conditionalFormatting>
  <conditionalFormatting sqref="L295:M295">
    <cfRule type="duplicateValues" dxfId="1" priority="141"/>
  </conditionalFormatting>
  <conditionalFormatting sqref="H296">
    <cfRule type="duplicateValues" dxfId="1" priority="185"/>
  </conditionalFormatting>
  <conditionalFormatting sqref="I296">
    <cfRule type="duplicateValues" dxfId="1" priority="230"/>
  </conditionalFormatting>
  <conditionalFormatting sqref="L296:M296">
    <cfRule type="duplicateValues" dxfId="1" priority="140"/>
  </conditionalFormatting>
  <conditionalFormatting sqref="H297">
    <cfRule type="duplicateValues" dxfId="1" priority="184"/>
  </conditionalFormatting>
  <conditionalFormatting sqref="I297">
    <cfRule type="duplicateValues" dxfId="1" priority="229"/>
  </conditionalFormatting>
  <conditionalFormatting sqref="L297:M297">
    <cfRule type="duplicateValues" dxfId="1" priority="139"/>
  </conditionalFormatting>
  <conditionalFormatting sqref="I298">
    <cfRule type="duplicateValues" dxfId="1" priority="78"/>
  </conditionalFormatting>
  <conditionalFormatting sqref="L298:M298">
    <cfRule type="duplicateValues" dxfId="1" priority="28"/>
  </conditionalFormatting>
  <conditionalFormatting sqref="I299">
    <cfRule type="duplicateValues" dxfId="1" priority="77"/>
  </conditionalFormatting>
  <conditionalFormatting sqref="L299:M299">
    <cfRule type="duplicateValues" dxfId="1" priority="27"/>
  </conditionalFormatting>
  <conditionalFormatting sqref="I300">
    <cfRule type="duplicateValues" dxfId="1" priority="76"/>
  </conditionalFormatting>
  <conditionalFormatting sqref="L300:M300">
    <cfRule type="duplicateValues" dxfId="1" priority="26"/>
  </conditionalFormatting>
  <conditionalFormatting sqref="I301">
    <cfRule type="duplicateValues" dxfId="1" priority="75"/>
  </conditionalFormatting>
  <conditionalFormatting sqref="L301:M301">
    <cfRule type="duplicateValues" dxfId="1" priority="25"/>
  </conditionalFormatting>
  <conditionalFormatting sqref="I302">
    <cfRule type="duplicateValues" dxfId="1" priority="74"/>
  </conditionalFormatting>
  <conditionalFormatting sqref="L302:M302">
    <cfRule type="duplicateValues" dxfId="1" priority="24"/>
  </conditionalFormatting>
  <conditionalFormatting sqref="I303">
    <cfRule type="duplicateValues" dxfId="1" priority="73"/>
  </conditionalFormatting>
  <conditionalFormatting sqref="L303:M303">
    <cfRule type="duplicateValues" dxfId="1" priority="23"/>
  </conditionalFormatting>
  <conditionalFormatting sqref="I304">
    <cfRule type="duplicateValues" dxfId="1" priority="72"/>
  </conditionalFormatting>
  <conditionalFormatting sqref="L304:M304">
    <cfRule type="duplicateValues" dxfId="1" priority="22"/>
  </conditionalFormatting>
  <conditionalFormatting sqref="I305">
    <cfRule type="duplicateValues" dxfId="1" priority="71"/>
  </conditionalFormatting>
  <conditionalFormatting sqref="L305:M305">
    <cfRule type="duplicateValues" dxfId="1" priority="21"/>
  </conditionalFormatting>
  <conditionalFormatting sqref="I306">
    <cfRule type="duplicateValues" dxfId="1" priority="70"/>
  </conditionalFormatting>
  <conditionalFormatting sqref="L306:M306">
    <cfRule type="duplicateValues" dxfId="1" priority="20"/>
  </conditionalFormatting>
  <conditionalFormatting sqref="I307">
    <cfRule type="duplicateValues" dxfId="1" priority="69"/>
  </conditionalFormatting>
  <conditionalFormatting sqref="L307:M307">
    <cfRule type="duplicateValues" dxfId="1" priority="19"/>
  </conditionalFormatting>
  <conditionalFormatting sqref="I308">
    <cfRule type="duplicateValues" dxfId="1" priority="68"/>
  </conditionalFormatting>
  <conditionalFormatting sqref="L308:M308">
    <cfRule type="duplicateValues" dxfId="1" priority="18"/>
  </conditionalFormatting>
  <conditionalFormatting sqref="I309">
    <cfRule type="duplicateValues" dxfId="1" priority="67"/>
  </conditionalFormatting>
  <conditionalFormatting sqref="L309:M309">
    <cfRule type="duplicateValues" dxfId="1" priority="17"/>
  </conditionalFormatting>
  <conditionalFormatting sqref="I310">
    <cfRule type="duplicateValues" dxfId="1" priority="66"/>
  </conditionalFormatting>
  <conditionalFormatting sqref="L310:M310">
    <cfRule type="duplicateValues" dxfId="1" priority="16"/>
  </conditionalFormatting>
  <conditionalFormatting sqref="I311">
    <cfRule type="duplicateValues" dxfId="1" priority="65"/>
  </conditionalFormatting>
  <conditionalFormatting sqref="L311:M311">
    <cfRule type="duplicateValues" dxfId="1" priority="15"/>
  </conditionalFormatting>
  <conditionalFormatting sqref="I312">
    <cfRule type="duplicateValues" dxfId="1" priority="64"/>
  </conditionalFormatting>
  <conditionalFormatting sqref="L312:M312">
    <cfRule type="duplicateValues" dxfId="1" priority="14"/>
  </conditionalFormatting>
  <conditionalFormatting sqref="I313">
    <cfRule type="duplicateValues" dxfId="1" priority="63"/>
  </conditionalFormatting>
  <conditionalFormatting sqref="L313:M313">
    <cfRule type="duplicateValues" dxfId="1" priority="13"/>
  </conditionalFormatting>
  <conditionalFormatting sqref="I314">
    <cfRule type="duplicateValues" dxfId="1" priority="62"/>
  </conditionalFormatting>
  <conditionalFormatting sqref="L314:M314">
    <cfRule type="duplicateValues" dxfId="1" priority="12"/>
  </conditionalFormatting>
  <conditionalFormatting sqref="I315">
    <cfRule type="duplicateValues" dxfId="1" priority="61"/>
  </conditionalFormatting>
  <conditionalFormatting sqref="L315:M315">
    <cfRule type="duplicateValues" dxfId="1" priority="11"/>
  </conditionalFormatting>
  <conditionalFormatting sqref="I316">
    <cfRule type="duplicateValues" dxfId="1" priority="60"/>
  </conditionalFormatting>
  <conditionalFormatting sqref="L316:M316">
    <cfRule type="duplicateValues" dxfId="1" priority="10"/>
  </conditionalFormatting>
  <conditionalFormatting sqref="I317">
    <cfRule type="duplicateValues" dxfId="1" priority="59"/>
  </conditionalFormatting>
  <conditionalFormatting sqref="L317:M317">
    <cfRule type="duplicateValues" dxfId="1" priority="9"/>
  </conditionalFormatting>
  <conditionalFormatting sqref="I318">
    <cfRule type="duplicateValues" dxfId="1" priority="58"/>
  </conditionalFormatting>
  <conditionalFormatting sqref="L318:M318">
    <cfRule type="duplicateValues" dxfId="1" priority="8"/>
  </conditionalFormatting>
  <conditionalFormatting sqref="I319">
    <cfRule type="duplicateValues" dxfId="1" priority="57"/>
  </conditionalFormatting>
  <conditionalFormatting sqref="L319:M319">
    <cfRule type="duplicateValues" dxfId="1" priority="7"/>
  </conditionalFormatting>
  <conditionalFormatting sqref="I320">
    <cfRule type="duplicateValues" dxfId="1" priority="56"/>
  </conditionalFormatting>
  <conditionalFormatting sqref="L320:M320">
    <cfRule type="duplicateValues" dxfId="1" priority="6"/>
  </conditionalFormatting>
  <conditionalFormatting sqref="I321">
    <cfRule type="duplicateValues" dxfId="1" priority="55"/>
  </conditionalFormatting>
  <conditionalFormatting sqref="L321:M321">
    <cfRule type="duplicateValues" dxfId="1" priority="5"/>
  </conditionalFormatting>
  <conditionalFormatting sqref="I322">
    <cfRule type="duplicateValues" dxfId="1" priority="54"/>
  </conditionalFormatting>
  <conditionalFormatting sqref="L322:M322">
    <cfRule type="duplicateValues" dxfId="1" priority="4"/>
  </conditionalFormatting>
  <conditionalFormatting sqref="I358">
    <cfRule type="duplicateValues" dxfId="2" priority="3"/>
  </conditionalFormatting>
  <conditionalFormatting sqref="H223:H252">
    <cfRule type="duplicateValues" dxfId="1" priority="322"/>
  </conditionalFormatting>
  <conditionalFormatting sqref="H298:H322">
    <cfRule type="duplicateValues" dxfId="1" priority="53"/>
  </conditionalFormatting>
  <conditionalFormatting sqref="I128:I137 I139:I150">
    <cfRule type="expression" dxfId="0" priority="360">
      <formula>AND(SUMPRODUCT(IFERROR(1*(($I$128:$I$137&amp;"x")=(I128&amp;"x")),0))+SUMPRODUCT(IFERROR(1*(($I$139:$I$150&amp;"x")=(I128&amp;"x")),0))&gt;1,NOT(ISBLANK(I128)))</formula>
    </cfRule>
  </conditionalFormatting>
  <conditionalFormatting sqref="R177:XFD191">
    <cfRule type="duplicateValues" dxfId="1" priority="432"/>
  </conditionalFormatting>
  <conditionalFormatting sqref="I224:I240 I242:I252">
    <cfRule type="duplicateValues" dxfId="1" priority="323"/>
  </conditionalFormatting>
  <conditionalFormatting sqref="L251:M252">
    <cfRule type="duplicateValues" dxfId="1" priority="318"/>
  </conditionalFormatting>
  <pageMargins left="0.503472222222222" right="0.306944444444444" top="0.751388888888889" bottom="0.751388888888889" header="0.298611111111111" footer="0.298611111111111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6"/>
  <sheetViews>
    <sheetView workbookViewId="0">
      <selection activeCell="H3" sqref="H3"/>
    </sheetView>
  </sheetViews>
  <sheetFormatPr defaultColWidth="9" defaultRowHeight="13.5"/>
  <cols>
    <col min="1" max="1" width="6.75" style="1" customWidth="1"/>
    <col min="2" max="4" width="9" style="1"/>
    <col min="5" max="5" width="5.625" style="1" customWidth="1"/>
    <col min="6" max="6" width="7.5" style="1" customWidth="1"/>
    <col min="7" max="7" width="8" style="1" customWidth="1"/>
    <col min="8" max="8" width="9" style="78"/>
    <col min="9" max="9" width="6.25" style="78" customWidth="1"/>
    <col min="10" max="10" width="5.5" style="78" customWidth="1"/>
    <col min="11" max="11" width="16.375" style="78" customWidth="1"/>
    <col min="12" max="12" width="9.375" style="79" customWidth="1"/>
    <col min="13" max="13" width="11.25" style="80" customWidth="1"/>
    <col min="14" max="14" width="9" style="80"/>
    <col min="15" max="15" width="13.375" style="78" customWidth="1"/>
    <col min="16" max="16" width="11" style="80" customWidth="1"/>
    <col min="17" max="16382" width="9" style="1"/>
  </cols>
  <sheetData>
    <row r="1" s="1" customFormat="1" ht="36" customHeight="1" spans="1:16">
      <c r="A1" s="6" t="s">
        <v>1350</v>
      </c>
      <c r="B1" s="6"/>
      <c r="C1" s="6"/>
      <c r="D1" s="6"/>
      <c r="E1" s="6"/>
      <c r="F1" s="6"/>
      <c r="G1" s="6"/>
      <c r="H1" s="94"/>
      <c r="I1" s="94"/>
      <c r="J1" s="94"/>
      <c r="K1" s="94"/>
      <c r="L1" s="96"/>
      <c r="M1" s="96"/>
      <c r="N1" s="96"/>
      <c r="O1" s="94"/>
      <c r="P1" s="94"/>
    </row>
    <row r="2" s="77" customFormat="1" ht="42" customHeight="1" spans="1:16">
      <c r="A2" s="60" t="s">
        <v>1</v>
      </c>
      <c r="B2" s="60" t="s">
        <v>28</v>
      </c>
      <c r="C2" s="60" t="s">
        <v>29</v>
      </c>
      <c r="D2" s="60" t="s">
        <v>30</v>
      </c>
      <c r="E2" s="61" t="s">
        <v>31</v>
      </c>
      <c r="F2" s="61" t="s">
        <v>32</v>
      </c>
      <c r="G2" s="61" t="s">
        <v>33</v>
      </c>
      <c r="H2" s="60" t="s">
        <v>35</v>
      </c>
      <c r="I2" s="60" t="s">
        <v>36</v>
      </c>
      <c r="J2" s="60" t="s">
        <v>37</v>
      </c>
      <c r="K2" s="60" t="s">
        <v>38</v>
      </c>
      <c r="L2" s="9" t="s">
        <v>39</v>
      </c>
      <c r="M2" s="61" t="s">
        <v>40</v>
      </c>
      <c r="N2" s="61" t="s">
        <v>41</v>
      </c>
      <c r="O2" s="60" t="s">
        <v>42</v>
      </c>
      <c r="P2" s="61" t="s">
        <v>2</v>
      </c>
    </row>
    <row r="3" s="1" customFormat="1" ht="25" customHeight="1" spans="1:16">
      <c r="A3" s="8">
        <v>1</v>
      </c>
      <c r="B3" s="62" t="s">
        <v>378</v>
      </c>
      <c r="C3" s="62" t="s">
        <v>229</v>
      </c>
      <c r="D3" s="8" t="s">
        <v>230</v>
      </c>
      <c r="E3" s="8">
        <v>80</v>
      </c>
      <c r="F3" s="8">
        <v>1000</v>
      </c>
      <c r="G3" s="8">
        <v>400</v>
      </c>
      <c r="H3" s="12" t="s">
        <v>414</v>
      </c>
      <c r="I3" s="12" t="s">
        <v>48</v>
      </c>
      <c r="J3" s="12">
        <v>34</v>
      </c>
      <c r="K3" s="249" t="s">
        <v>415</v>
      </c>
      <c r="L3" s="26" t="s">
        <v>416</v>
      </c>
      <c r="M3" s="98">
        <v>13571635801</v>
      </c>
      <c r="N3" s="29" t="s">
        <v>83</v>
      </c>
      <c r="O3" s="8" t="s">
        <v>382</v>
      </c>
      <c r="P3" s="105" t="s">
        <v>383</v>
      </c>
    </row>
    <row r="4" s="1" customFormat="1" ht="25" customHeight="1" spans="1:16">
      <c r="A4" s="8">
        <v>2</v>
      </c>
      <c r="B4" s="62" t="s">
        <v>378</v>
      </c>
      <c r="C4" s="62" t="s">
        <v>229</v>
      </c>
      <c r="D4" s="8" t="s">
        <v>230</v>
      </c>
      <c r="E4" s="8">
        <v>80</v>
      </c>
      <c r="F4" s="8">
        <v>1000</v>
      </c>
      <c r="G4" s="8">
        <v>400</v>
      </c>
      <c r="H4" s="12" t="s">
        <v>418</v>
      </c>
      <c r="I4" s="12" t="s">
        <v>48</v>
      </c>
      <c r="J4" s="12">
        <v>26</v>
      </c>
      <c r="K4" s="249" t="s">
        <v>419</v>
      </c>
      <c r="L4" s="26" t="s">
        <v>420</v>
      </c>
      <c r="M4" s="98">
        <v>15929502880</v>
      </c>
      <c r="N4" s="29" t="s">
        <v>83</v>
      </c>
      <c r="O4" s="8" t="s">
        <v>382</v>
      </c>
      <c r="P4" s="105" t="s">
        <v>383</v>
      </c>
    </row>
    <row r="5" s="1" customFormat="1" ht="25" customHeight="1" spans="1:16">
      <c r="A5" s="8">
        <v>3</v>
      </c>
      <c r="B5" s="62" t="s">
        <v>730</v>
      </c>
      <c r="C5" s="62" t="s">
        <v>731</v>
      </c>
      <c r="D5" s="9" t="s">
        <v>452</v>
      </c>
      <c r="E5" s="8">
        <v>140</v>
      </c>
      <c r="F5" s="8">
        <v>3150</v>
      </c>
      <c r="G5" s="8">
        <v>700</v>
      </c>
      <c r="H5" s="116" t="s">
        <v>797</v>
      </c>
      <c r="I5" s="47" t="s">
        <v>60</v>
      </c>
      <c r="J5" s="47">
        <v>48</v>
      </c>
      <c r="K5" s="122" t="s">
        <v>798</v>
      </c>
      <c r="L5" s="137" t="s">
        <v>796</v>
      </c>
      <c r="M5" s="98">
        <v>13892674925</v>
      </c>
      <c r="N5" s="116" t="s">
        <v>83</v>
      </c>
      <c r="O5" s="8" t="s">
        <v>735</v>
      </c>
      <c r="P5" s="62" t="s">
        <v>736</v>
      </c>
    </row>
    <row r="6" s="1" customFormat="1" ht="25" customHeight="1" spans="1:16">
      <c r="A6" s="8">
        <v>4</v>
      </c>
      <c r="B6" s="63" t="s">
        <v>821</v>
      </c>
      <c r="C6" s="63" t="s">
        <v>229</v>
      </c>
      <c r="D6" s="61" t="s">
        <v>230</v>
      </c>
      <c r="E6" s="60">
        <v>80</v>
      </c>
      <c r="F6" s="60">
        <v>1000</v>
      </c>
      <c r="G6" s="60">
        <v>400</v>
      </c>
      <c r="H6" s="121" t="s">
        <v>1220</v>
      </c>
      <c r="I6" s="122" t="s">
        <v>60</v>
      </c>
      <c r="J6" s="122">
        <v>37</v>
      </c>
      <c r="K6" s="122" t="s">
        <v>1221</v>
      </c>
      <c r="L6" s="26" t="s">
        <v>774</v>
      </c>
      <c r="M6" s="122">
        <v>13892664384</v>
      </c>
      <c r="N6" s="29" t="s">
        <v>83</v>
      </c>
      <c r="O6" s="122" t="s">
        <v>1191</v>
      </c>
      <c r="P6" s="104" t="s">
        <v>15</v>
      </c>
    </row>
    <row r="7" s="1" customFormat="1" ht="25" customHeight="1" spans="1:16">
      <c r="A7" s="8">
        <v>5</v>
      </c>
      <c r="B7" s="63" t="s">
        <v>1246</v>
      </c>
      <c r="C7" s="63" t="s">
        <v>44</v>
      </c>
      <c r="D7" s="61" t="s">
        <v>1247</v>
      </c>
      <c r="E7" s="60">
        <v>40</v>
      </c>
      <c r="F7" s="9">
        <v>320</v>
      </c>
      <c r="G7" s="9">
        <v>80</v>
      </c>
      <c r="H7" s="61" t="s">
        <v>1255</v>
      </c>
      <c r="I7" s="122" t="s">
        <v>48</v>
      </c>
      <c r="J7" s="122">
        <v>49</v>
      </c>
      <c r="K7" s="122" t="s">
        <v>1256</v>
      </c>
      <c r="L7" s="26" t="s">
        <v>1257</v>
      </c>
      <c r="M7" s="122">
        <v>18829161838</v>
      </c>
      <c r="N7" s="29" t="s">
        <v>83</v>
      </c>
      <c r="O7" s="122" t="s">
        <v>1251</v>
      </c>
      <c r="P7" s="104" t="s">
        <v>19</v>
      </c>
    </row>
    <row r="8" s="1" customFormat="1" ht="25" customHeight="1" spans="1:16">
      <c r="A8" s="8">
        <v>6</v>
      </c>
      <c r="B8" s="63" t="s">
        <v>1246</v>
      </c>
      <c r="C8" s="63" t="s">
        <v>44</v>
      </c>
      <c r="D8" s="61" t="s">
        <v>1247</v>
      </c>
      <c r="E8" s="60">
        <v>40</v>
      </c>
      <c r="F8" s="9">
        <v>320</v>
      </c>
      <c r="G8" s="9">
        <v>80</v>
      </c>
      <c r="H8" s="61" t="s">
        <v>1272</v>
      </c>
      <c r="I8" s="122" t="s">
        <v>48</v>
      </c>
      <c r="J8" s="122">
        <v>46</v>
      </c>
      <c r="K8" s="122" t="s">
        <v>1273</v>
      </c>
      <c r="L8" s="26" t="s">
        <v>1274</v>
      </c>
      <c r="M8" s="122">
        <v>18191606875</v>
      </c>
      <c r="N8" s="29" t="s">
        <v>83</v>
      </c>
      <c r="O8" s="122" t="s">
        <v>1251</v>
      </c>
      <c r="P8" s="104" t="s">
        <v>19</v>
      </c>
    </row>
    <row r="9" s="1" customFormat="1" ht="25" customHeight="1" spans="1:16">
      <c r="A9" s="8">
        <v>7</v>
      </c>
      <c r="B9" s="63" t="s">
        <v>1246</v>
      </c>
      <c r="C9" s="63" t="s">
        <v>44</v>
      </c>
      <c r="D9" s="61" t="s">
        <v>1247</v>
      </c>
      <c r="E9" s="60">
        <v>40</v>
      </c>
      <c r="F9" s="9">
        <v>320</v>
      </c>
      <c r="G9" s="9">
        <v>80</v>
      </c>
      <c r="H9" s="61" t="s">
        <v>1275</v>
      </c>
      <c r="I9" s="122" t="s">
        <v>60</v>
      </c>
      <c r="J9" s="122">
        <v>56</v>
      </c>
      <c r="K9" s="122" t="s">
        <v>1276</v>
      </c>
      <c r="L9" s="26" t="s">
        <v>1274</v>
      </c>
      <c r="M9" s="122">
        <v>13619161735</v>
      </c>
      <c r="N9" s="29" t="s">
        <v>83</v>
      </c>
      <c r="O9" s="122" t="s">
        <v>1251</v>
      </c>
      <c r="P9" s="104" t="s">
        <v>19</v>
      </c>
    </row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P1"/>
  </mergeCells>
  <conditionalFormatting sqref="H5">
    <cfRule type="duplicateValues" dxfId="1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Y1048576"/>
  <sheetViews>
    <sheetView topLeftCell="H1" workbookViewId="0">
      <selection activeCell="X12" sqref="X12"/>
    </sheetView>
  </sheetViews>
  <sheetFormatPr defaultColWidth="9" defaultRowHeight="12"/>
  <cols>
    <col min="1" max="7" width="9" style="1" hidden="1" customWidth="1"/>
    <col min="8" max="8" width="4" style="78" customWidth="1"/>
    <col min="9" max="10" width="5.75" style="78" customWidth="1"/>
    <col min="11" max="11" width="4.375" style="78" customWidth="1"/>
    <col min="12" max="12" width="15" style="78" customWidth="1"/>
    <col min="13" max="13" width="17.375" style="79" customWidth="1"/>
    <col min="14" max="14" width="12.625" style="80" customWidth="1"/>
    <col min="15" max="15" width="19" style="80" customWidth="1"/>
    <col min="16" max="16" width="6.5" style="80" customWidth="1"/>
    <col min="17" max="17" width="12.625" style="81" customWidth="1"/>
    <col min="18" max="18" width="9.25" style="81" customWidth="1"/>
    <col min="19" max="19" width="14" style="81" customWidth="1"/>
    <col min="20" max="16384" width="9" style="1"/>
  </cols>
  <sheetData>
    <row r="1" s="1" customFormat="1" ht="33" customHeight="1" spans="1:19">
      <c r="A1" s="129" t="s">
        <v>1351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="1" customFormat="1" ht="30" customHeight="1" spans="1:25">
      <c r="A2" s="6"/>
      <c r="B2" s="6"/>
      <c r="C2" s="6"/>
      <c r="D2" s="6"/>
      <c r="E2" s="6"/>
      <c r="F2" s="6"/>
      <c r="G2" s="6"/>
      <c r="H2" s="130" t="s">
        <v>1352</v>
      </c>
      <c r="I2" s="132"/>
      <c r="J2" s="132"/>
      <c r="K2" s="132"/>
      <c r="L2" s="133"/>
      <c r="M2" s="130" t="s">
        <v>1353</v>
      </c>
      <c r="N2" s="134" t="s">
        <v>1354</v>
      </c>
      <c r="O2" s="134"/>
      <c r="P2" s="134"/>
      <c r="Q2" s="132" t="s">
        <v>1355</v>
      </c>
      <c r="R2" s="132"/>
      <c r="S2" s="132" t="s">
        <v>1356</v>
      </c>
      <c r="T2" s="143"/>
      <c r="U2" s="144"/>
      <c r="W2" s="132"/>
      <c r="X2" s="132"/>
      <c r="Y2" s="132"/>
    </row>
    <row r="3" s="126" customFormat="1" ht="35" customHeight="1" spans="1:19">
      <c r="A3" s="8" t="s">
        <v>1</v>
      </c>
      <c r="B3" s="8" t="s">
        <v>28</v>
      </c>
      <c r="C3" s="8" t="s">
        <v>29</v>
      </c>
      <c r="D3" s="8" t="s">
        <v>30</v>
      </c>
      <c r="E3" s="9" t="s">
        <v>31</v>
      </c>
      <c r="F3" s="9" t="s">
        <v>32</v>
      </c>
      <c r="G3" s="9" t="s">
        <v>33</v>
      </c>
      <c r="H3" s="8" t="s">
        <v>1</v>
      </c>
      <c r="I3" s="8" t="s">
        <v>35</v>
      </c>
      <c r="J3" s="8" t="s">
        <v>36</v>
      </c>
      <c r="K3" s="8" t="s">
        <v>37</v>
      </c>
      <c r="L3" s="8" t="s">
        <v>38</v>
      </c>
      <c r="M3" s="9" t="s">
        <v>39</v>
      </c>
      <c r="N3" s="9" t="s">
        <v>40</v>
      </c>
      <c r="O3" s="9" t="s">
        <v>41</v>
      </c>
      <c r="P3" s="105" t="s">
        <v>1357</v>
      </c>
      <c r="Q3" s="9" t="s">
        <v>32</v>
      </c>
      <c r="R3" s="9" t="s">
        <v>33</v>
      </c>
      <c r="S3" s="105" t="s">
        <v>1358</v>
      </c>
    </row>
    <row r="4" s="1" customFormat="1" ht="21" customHeight="1" spans="1:19">
      <c r="A4" s="8">
        <v>221</v>
      </c>
      <c r="B4" s="9" t="s">
        <v>730</v>
      </c>
      <c r="C4" s="9" t="s">
        <v>731</v>
      </c>
      <c r="D4" s="9" t="s">
        <v>452</v>
      </c>
      <c r="E4" s="8">
        <v>140</v>
      </c>
      <c r="F4" s="8">
        <v>3150</v>
      </c>
      <c r="G4" s="8" t="s">
        <v>46</v>
      </c>
      <c r="H4" s="44">
        <v>1</v>
      </c>
      <c r="I4" s="46" t="s">
        <v>732</v>
      </c>
      <c r="J4" s="46" t="s">
        <v>60</v>
      </c>
      <c r="K4" s="46">
        <v>53</v>
      </c>
      <c r="L4" s="135" t="s">
        <v>733</v>
      </c>
      <c r="M4" s="48" t="s">
        <v>734</v>
      </c>
      <c r="N4" s="47">
        <v>13891692176</v>
      </c>
      <c r="O4" s="29" t="s">
        <v>52</v>
      </c>
      <c r="P4" s="136" t="s">
        <v>1359</v>
      </c>
      <c r="Q4" s="145">
        <v>3150</v>
      </c>
      <c r="R4" s="91"/>
      <c r="S4" s="91">
        <f>Q4+R4</f>
        <v>3150</v>
      </c>
    </row>
    <row r="5" s="1" customFormat="1" ht="21" customHeight="1" spans="1:19">
      <c r="A5" s="8">
        <v>222</v>
      </c>
      <c r="B5" s="9" t="s">
        <v>730</v>
      </c>
      <c r="C5" s="9" t="s">
        <v>731</v>
      </c>
      <c r="D5" s="9" t="s">
        <v>452</v>
      </c>
      <c r="E5" s="8">
        <v>140</v>
      </c>
      <c r="F5" s="8">
        <v>3150</v>
      </c>
      <c r="G5" s="8" t="s">
        <v>46</v>
      </c>
      <c r="H5" s="44">
        <v>2</v>
      </c>
      <c r="I5" s="46" t="s">
        <v>737</v>
      </c>
      <c r="J5" s="46" t="s">
        <v>60</v>
      </c>
      <c r="K5" s="46">
        <v>23</v>
      </c>
      <c r="L5" s="135" t="s">
        <v>738</v>
      </c>
      <c r="M5" s="48" t="s">
        <v>739</v>
      </c>
      <c r="N5" s="47">
        <v>17391266239</v>
      </c>
      <c r="O5" s="29" t="s">
        <v>52</v>
      </c>
      <c r="P5" s="136" t="s">
        <v>1359</v>
      </c>
      <c r="Q5" s="145">
        <v>3150</v>
      </c>
      <c r="R5" s="91"/>
      <c r="S5" s="91">
        <f t="shared" ref="S5:S35" si="0">Q5+R5</f>
        <v>3150</v>
      </c>
    </row>
    <row r="6" s="1" customFormat="1" ht="21" customHeight="1" spans="1:19">
      <c r="A6" s="8">
        <v>223</v>
      </c>
      <c r="B6" s="9" t="s">
        <v>730</v>
      </c>
      <c r="C6" s="9" t="s">
        <v>731</v>
      </c>
      <c r="D6" s="9" t="s">
        <v>452</v>
      </c>
      <c r="E6" s="8">
        <v>140</v>
      </c>
      <c r="F6" s="8">
        <v>3150</v>
      </c>
      <c r="G6" s="8" t="s">
        <v>46</v>
      </c>
      <c r="H6" s="44">
        <v>3</v>
      </c>
      <c r="I6" s="46" t="s">
        <v>740</v>
      </c>
      <c r="J6" s="46" t="s">
        <v>60</v>
      </c>
      <c r="K6" s="46">
        <v>46</v>
      </c>
      <c r="L6" s="135" t="s">
        <v>741</v>
      </c>
      <c r="M6" s="48" t="s">
        <v>742</v>
      </c>
      <c r="N6" s="47">
        <v>13891611682</v>
      </c>
      <c r="O6" s="29" t="s">
        <v>52</v>
      </c>
      <c r="P6" s="136" t="s">
        <v>1359</v>
      </c>
      <c r="Q6" s="145">
        <v>3150</v>
      </c>
      <c r="R6" s="91"/>
      <c r="S6" s="91">
        <f t="shared" si="0"/>
        <v>3150</v>
      </c>
    </row>
    <row r="7" s="1" customFormat="1" ht="21" customHeight="1" spans="1:19">
      <c r="A7" s="8">
        <v>224</v>
      </c>
      <c r="B7" s="9" t="s">
        <v>730</v>
      </c>
      <c r="C7" s="9" t="s">
        <v>731</v>
      </c>
      <c r="D7" s="9" t="s">
        <v>452</v>
      </c>
      <c r="E7" s="8">
        <v>140</v>
      </c>
      <c r="F7" s="8">
        <v>3150</v>
      </c>
      <c r="G7" s="8" t="s">
        <v>46</v>
      </c>
      <c r="H7" s="44">
        <v>4</v>
      </c>
      <c r="I7" s="46" t="s">
        <v>743</v>
      </c>
      <c r="J7" s="46" t="s">
        <v>60</v>
      </c>
      <c r="K7" s="46">
        <v>56</v>
      </c>
      <c r="L7" s="135" t="s">
        <v>744</v>
      </c>
      <c r="M7" s="48" t="s">
        <v>745</v>
      </c>
      <c r="N7" s="47">
        <v>13669169550</v>
      </c>
      <c r="O7" s="29" t="s">
        <v>52</v>
      </c>
      <c r="P7" s="136" t="s">
        <v>1359</v>
      </c>
      <c r="Q7" s="145">
        <v>3150</v>
      </c>
      <c r="R7" s="91"/>
      <c r="S7" s="91">
        <f t="shared" si="0"/>
        <v>3150</v>
      </c>
    </row>
    <row r="8" s="1" customFormat="1" ht="21" customHeight="1" spans="1:19">
      <c r="A8" s="8">
        <v>225</v>
      </c>
      <c r="B8" s="9" t="s">
        <v>730</v>
      </c>
      <c r="C8" s="9" t="s">
        <v>731</v>
      </c>
      <c r="D8" s="9" t="s">
        <v>452</v>
      </c>
      <c r="E8" s="8">
        <v>140</v>
      </c>
      <c r="F8" s="8">
        <v>3150</v>
      </c>
      <c r="G8" s="8" t="s">
        <v>46</v>
      </c>
      <c r="H8" s="44">
        <v>5</v>
      </c>
      <c r="I8" s="46" t="s">
        <v>746</v>
      </c>
      <c r="J8" s="46" t="s">
        <v>60</v>
      </c>
      <c r="K8" s="46">
        <v>35</v>
      </c>
      <c r="L8" s="251" t="s">
        <v>747</v>
      </c>
      <c r="M8" s="48" t="s">
        <v>748</v>
      </c>
      <c r="N8" s="47">
        <v>13162796958</v>
      </c>
      <c r="O8" s="29" t="s">
        <v>52</v>
      </c>
      <c r="P8" s="136" t="s">
        <v>1359</v>
      </c>
      <c r="Q8" s="145">
        <v>3150</v>
      </c>
      <c r="R8" s="91"/>
      <c r="S8" s="91">
        <f t="shared" si="0"/>
        <v>3150</v>
      </c>
    </row>
    <row r="9" s="1" customFormat="1" ht="21" customHeight="1" spans="1:19">
      <c r="A9" s="8">
        <v>226</v>
      </c>
      <c r="B9" s="9" t="s">
        <v>730</v>
      </c>
      <c r="C9" s="9" t="s">
        <v>731</v>
      </c>
      <c r="D9" s="9" t="s">
        <v>452</v>
      </c>
      <c r="E9" s="8">
        <v>140</v>
      </c>
      <c r="F9" s="8">
        <v>3150</v>
      </c>
      <c r="G9" s="8" t="s">
        <v>46</v>
      </c>
      <c r="H9" s="44">
        <v>6</v>
      </c>
      <c r="I9" s="46" t="s">
        <v>749</v>
      </c>
      <c r="J9" s="46" t="s">
        <v>60</v>
      </c>
      <c r="K9" s="46">
        <v>37</v>
      </c>
      <c r="L9" s="251" t="s">
        <v>750</v>
      </c>
      <c r="M9" s="48" t="s">
        <v>751</v>
      </c>
      <c r="N9" s="47">
        <v>19992627088</v>
      </c>
      <c r="O9" s="29" t="s">
        <v>52</v>
      </c>
      <c r="P9" s="136" t="s">
        <v>1359</v>
      </c>
      <c r="Q9" s="145">
        <v>3150</v>
      </c>
      <c r="R9" s="91"/>
      <c r="S9" s="91">
        <f t="shared" si="0"/>
        <v>3150</v>
      </c>
    </row>
    <row r="10" s="1" customFormat="1" ht="21" customHeight="1" spans="1:19">
      <c r="A10" s="8">
        <v>227</v>
      </c>
      <c r="B10" s="9" t="s">
        <v>730</v>
      </c>
      <c r="C10" s="9" t="s">
        <v>731</v>
      </c>
      <c r="D10" s="9" t="s">
        <v>452</v>
      </c>
      <c r="E10" s="8">
        <v>140</v>
      </c>
      <c r="F10" s="8">
        <v>3150</v>
      </c>
      <c r="G10" s="8" t="s">
        <v>46</v>
      </c>
      <c r="H10" s="44">
        <v>7</v>
      </c>
      <c r="I10" s="46" t="s">
        <v>752</v>
      </c>
      <c r="J10" s="46" t="s">
        <v>60</v>
      </c>
      <c r="K10" s="46">
        <v>42</v>
      </c>
      <c r="L10" s="251" t="s">
        <v>753</v>
      </c>
      <c r="M10" s="48" t="s">
        <v>748</v>
      </c>
      <c r="N10" s="47">
        <v>17392353177</v>
      </c>
      <c r="O10" s="29" t="s">
        <v>52</v>
      </c>
      <c r="P10" s="136" t="s">
        <v>1359</v>
      </c>
      <c r="Q10" s="145">
        <v>3150</v>
      </c>
      <c r="R10" s="91"/>
      <c r="S10" s="91">
        <f t="shared" si="0"/>
        <v>3150</v>
      </c>
    </row>
    <row r="11" s="1" customFormat="1" ht="21" customHeight="1" spans="1:19">
      <c r="A11" s="8">
        <v>228</v>
      </c>
      <c r="B11" s="9" t="s">
        <v>730</v>
      </c>
      <c r="C11" s="9" t="s">
        <v>731</v>
      </c>
      <c r="D11" s="9" t="s">
        <v>452</v>
      </c>
      <c r="E11" s="8">
        <v>140</v>
      </c>
      <c r="F11" s="8">
        <v>3150</v>
      </c>
      <c r="G11" s="8" t="s">
        <v>46</v>
      </c>
      <c r="H11" s="44">
        <v>8</v>
      </c>
      <c r="I11" s="46" t="s">
        <v>754</v>
      </c>
      <c r="J11" s="46" t="s">
        <v>60</v>
      </c>
      <c r="K11" s="46">
        <v>42</v>
      </c>
      <c r="L11" s="135" t="s">
        <v>755</v>
      </c>
      <c r="M11" s="48" t="s">
        <v>756</v>
      </c>
      <c r="N11" s="47">
        <v>18891622955</v>
      </c>
      <c r="O11" s="29" t="s">
        <v>52</v>
      </c>
      <c r="P11" s="136" t="s">
        <v>1359</v>
      </c>
      <c r="Q11" s="145">
        <v>3150</v>
      </c>
      <c r="R11" s="91"/>
      <c r="S11" s="91">
        <f t="shared" si="0"/>
        <v>3150</v>
      </c>
    </row>
    <row r="12" s="1" customFormat="1" ht="21" customHeight="1" spans="1:19">
      <c r="A12" s="8">
        <v>229</v>
      </c>
      <c r="B12" s="9" t="s">
        <v>730</v>
      </c>
      <c r="C12" s="9" t="s">
        <v>731</v>
      </c>
      <c r="D12" s="9" t="s">
        <v>452</v>
      </c>
      <c r="E12" s="8">
        <v>140</v>
      </c>
      <c r="F12" s="8">
        <v>3150</v>
      </c>
      <c r="G12" s="8" t="s">
        <v>46</v>
      </c>
      <c r="H12" s="44">
        <v>9</v>
      </c>
      <c r="I12" s="46" t="s">
        <v>757</v>
      </c>
      <c r="J12" s="46" t="s">
        <v>60</v>
      </c>
      <c r="K12" s="46">
        <v>46</v>
      </c>
      <c r="L12" s="251" t="s">
        <v>758</v>
      </c>
      <c r="M12" s="48" t="s">
        <v>759</v>
      </c>
      <c r="N12" s="47">
        <v>15189810315</v>
      </c>
      <c r="O12" s="29" t="s">
        <v>52</v>
      </c>
      <c r="P12" s="136" t="s">
        <v>1359</v>
      </c>
      <c r="Q12" s="145">
        <v>3150</v>
      </c>
      <c r="R12" s="91"/>
      <c r="S12" s="91">
        <f t="shared" si="0"/>
        <v>3150</v>
      </c>
    </row>
    <row r="13" s="1" customFormat="1" ht="21" customHeight="1" spans="1:19">
      <c r="A13" s="8">
        <v>230</v>
      </c>
      <c r="B13" s="9" t="s">
        <v>730</v>
      </c>
      <c r="C13" s="9" t="s">
        <v>731</v>
      </c>
      <c r="D13" s="9" t="s">
        <v>452</v>
      </c>
      <c r="E13" s="8">
        <v>140</v>
      </c>
      <c r="F13" s="8">
        <v>3150</v>
      </c>
      <c r="G13" s="8" t="s">
        <v>46</v>
      </c>
      <c r="H13" s="44">
        <v>10</v>
      </c>
      <c r="I13" s="46" t="s">
        <v>760</v>
      </c>
      <c r="J13" s="46" t="s">
        <v>60</v>
      </c>
      <c r="K13" s="46">
        <v>47</v>
      </c>
      <c r="L13" s="135" t="s">
        <v>761</v>
      </c>
      <c r="M13" s="48" t="s">
        <v>756</v>
      </c>
      <c r="N13" s="47">
        <v>13891641889</v>
      </c>
      <c r="O13" s="29" t="s">
        <v>52</v>
      </c>
      <c r="P13" s="136" t="s">
        <v>1359</v>
      </c>
      <c r="Q13" s="145">
        <v>3150</v>
      </c>
      <c r="R13" s="91"/>
      <c r="S13" s="91">
        <f t="shared" si="0"/>
        <v>3150</v>
      </c>
    </row>
    <row r="14" s="1" customFormat="1" ht="21" customHeight="1" spans="1:19">
      <c r="A14" s="8">
        <v>231</v>
      </c>
      <c r="B14" s="9" t="s">
        <v>730</v>
      </c>
      <c r="C14" s="9" t="s">
        <v>731</v>
      </c>
      <c r="D14" s="9" t="s">
        <v>452</v>
      </c>
      <c r="E14" s="8">
        <v>140</v>
      </c>
      <c r="F14" s="8">
        <v>3150</v>
      </c>
      <c r="G14" s="8" t="s">
        <v>46</v>
      </c>
      <c r="H14" s="44">
        <v>11</v>
      </c>
      <c r="I14" s="46" t="s">
        <v>762</v>
      </c>
      <c r="J14" s="46" t="s">
        <v>60</v>
      </c>
      <c r="K14" s="46">
        <v>46</v>
      </c>
      <c r="L14" s="251" t="s">
        <v>763</v>
      </c>
      <c r="M14" s="48" t="s">
        <v>756</v>
      </c>
      <c r="N14" s="47">
        <v>18220781099</v>
      </c>
      <c r="O14" s="29" t="s">
        <v>52</v>
      </c>
      <c r="P14" s="136" t="s">
        <v>1359</v>
      </c>
      <c r="Q14" s="145">
        <v>3150</v>
      </c>
      <c r="R14" s="91"/>
      <c r="S14" s="91">
        <f t="shared" si="0"/>
        <v>3150</v>
      </c>
    </row>
    <row r="15" s="1" customFormat="1" ht="21" customHeight="1" spans="1:19">
      <c r="A15" s="8">
        <v>232</v>
      </c>
      <c r="B15" s="9" t="s">
        <v>730</v>
      </c>
      <c r="C15" s="9" t="s">
        <v>731</v>
      </c>
      <c r="D15" s="9" t="s">
        <v>452</v>
      </c>
      <c r="E15" s="8">
        <v>140</v>
      </c>
      <c r="F15" s="8">
        <v>3150</v>
      </c>
      <c r="G15" s="8" t="s">
        <v>46</v>
      </c>
      <c r="H15" s="44">
        <v>12</v>
      </c>
      <c r="I15" s="46" t="s">
        <v>764</v>
      </c>
      <c r="J15" s="46" t="s">
        <v>60</v>
      </c>
      <c r="K15" s="46">
        <v>37</v>
      </c>
      <c r="L15" s="135" t="s">
        <v>765</v>
      </c>
      <c r="M15" s="48" t="s">
        <v>766</v>
      </c>
      <c r="N15" s="47">
        <v>17392313054</v>
      </c>
      <c r="O15" s="29" t="s">
        <v>52</v>
      </c>
      <c r="P15" s="136" t="s">
        <v>1359</v>
      </c>
      <c r="Q15" s="145">
        <v>3150</v>
      </c>
      <c r="R15" s="91"/>
      <c r="S15" s="91">
        <f t="shared" si="0"/>
        <v>3150</v>
      </c>
    </row>
    <row r="16" s="1" customFormat="1" ht="21" customHeight="1" spans="1:19">
      <c r="A16" s="8">
        <v>233</v>
      </c>
      <c r="B16" s="9" t="s">
        <v>730</v>
      </c>
      <c r="C16" s="9" t="s">
        <v>731</v>
      </c>
      <c r="D16" s="9" t="s">
        <v>452</v>
      </c>
      <c r="E16" s="8">
        <v>140</v>
      </c>
      <c r="F16" s="8">
        <v>3150</v>
      </c>
      <c r="G16" s="8" t="s">
        <v>46</v>
      </c>
      <c r="H16" s="44">
        <v>13</v>
      </c>
      <c r="I16" s="46" t="s">
        <v>767</v>
      </c>
      <c r="J16" s="46" t="s">
        <v>60</v>
      </c>
      <c r="K16" s="46">
        <v>40</v>
      </c>
      <c r="L16" s="135" t="s">
        <v>768</v>
      </c>
      <c r="M16" s="48" t="s">
        <v>769</v>
      </c>
      <c r="N16" s="47">
        <v>15594785920</v>
      </c>
      <c r="O16" s="29" t="s">
        <v>52</v>
      </c>
      <c r="P16" s="136" t="s">
        <v>1359</v>
      </c>
      <c r="Q16" s="145">
        <v>3150</v>
      </c>
      <c r="R16" s="91"/>
      <c r="S16" s="91">
        <f t="shared" si="0"/>
        <v>3150</v>
      </c>
    </row>
    <row r="17" s="1" customFormat="1" ht="21" customHeight="1" spans="1:19">
      <c r="A17" s="8">
        <v>234</v>
      </c>
      <c r="B17" s="9" t="s">
        <v>730</v>
      </c>
      <c r="C17" s="9" t="s">
        <v>731</v>
      </c>
      <c r="D17" s="9" t="s">
        <v>452</v>
      </c>
      <c r="E17" s="8">
        <v>140</v>
      </c>
      <c r="F17" s="8">
        <v>3150</v>
      </c>
      <c r="G17" s="8" t="s">
        <v>46</v>
      </c>
      <c r="H17" s="44">
        <v>14</v>
      </c>
      <c r="I17" s="46" t="s">
        <v>770</v>
      </c>
      <c r="J17" s="46" t="s">
        <v>60</v>
      </c>
      <c r="K17" s="46">
        <v>45</v>
      </c>
      <c r="L17" s="251" t="s">
        <v>771</v>
      </c>
      <c r="M17" s="48" t="s">
        <v>769</v>
      </c>
      <c r="N17" s="47">
        <v>13619168862</v>
      </c>
      <c r="O17" s="29" t="s">
        <v>52</v>
      </c>
      <c r="P17" s="136" t="s">
        <v>1359</v>
      </c>
      <c r="Q17" s="145">
        <v>3150</v>
      </c>
      <c r="R17" s="91"/>
      <c r="S17" s="91">
        <f t="shared" si="0"/>
        <v>3150</v>
      </c>
    </row>
    <row r="18" s="1" customFormat="1" ht="21" customHeight="1" spans="1:19">
      <c r="A18" s="8">
        <v>235</v>
      </c>
      <c r="B18" s="9" t="s">
        <v>730</v>
      </c>
      <c r="C18" s="9" t="s">
        <v>731</v>
      </c>
      <c r="D18" s="9" t="s">
        <v>452</v>
      </c>
      <c r="E18" s="8">
        <v>140</v>
      </c>
      <c r="F18" s="8">
        <v>3150</v>
      </c>
      <c r="G18" s="8" t="s">
        <v>46</v>
      </c>
      <c r="H18" s="44">
        <v>15</v>
      </c>
      <c r="I18" s="46" t="s">
        <v>772</v>
      </c>
      <c r="J18" s="46" t="s">
        <v>60</v>
      </c>
      <c r="K18" s="46">
        <v>35</v>
      </c>
      <c r="L18" s="251" t="s">
        <v>773</v>
      </c>
      <c r="M18" s="48" t="s">
        <v>774</v>
      </c>
      <c r="N18" s="47">
        <v>18329623238</v>
      </c>
      <c r="O18" s="29" t="s">
        <v>52</v>
      </c>
      <c r="P18" s="136" t="s">
        <v>1359</v>
      </c>
      <c r="Q18" s="145">
        <v>3150</v>
      </c>
      <c r="R18" s="91"/>
      <c r="S18" s="91">
        <f t="shared" si="0"/>
        <v>3150</v>
      </c>
    </row>
    <row r="19" s="1" customFormat="1" ht="21" customHeight="1" spans="1:19">
      <c r="A19" s="8">
        <v>236</v>
      </c>
      <c r="B19" s="9" t="s">
        <v>730</v>
      </c>
      <c r="C19" s="9" t="s">
        <v>731</v>
      </c>
      <c r="D19" s="9" t="s">
        <v>452</v>
      </c>
      <c r="E19" s="8">
        <v>140</v>
      </c>
      <c r="F19" s="8">
        <v>3150</v>
      </c>
      <c r="G19" s="8" t="s">
        <v>46</v>
      </c>
      <c r="H19" s="44">
        <v>16</v>
      </c>
      <c r="I19" s="46" t="s">
        <v>775</v>
      </c>
      <c r="J19" s="46" t="s">
        <v>60</v>
      </c>
      <c r="K19" s="46">
        <v>34</v>
      </c>
      <c r="L19" s="251" t="s">
        <v>776</v>
      </c>
      <c r="M19" s="48" t="s">
        <v>777</v>
      </c>
      <c r="N19" s="47">
        <v>13659161853</v>
      </c>
      <c r="O19" s="29" t="s">
        <v>52</v>
      </c>
      <c r="P19" s="136" t="s">
        <v>1359</v>
      </c>
      <c r="Q19" s="145">
        <v>3150</v>
      </c>
      <c r="R19" s="91"/>
      <c r="S19" s="91">
        <f t="shared" si="0"/>
        <v>3150</v>
      </c>
    </row>
    <row r="20" s="1" customFormat="1" ht="21" customHeight="1" spans="1:19">
      <c r="A20" s="8">
        <v>237</v>
      </c>
      <c r="B20" s="9" t="s">
        <v>730</v>
      </c>
      <c r="C20" s="9" t="s">
        <v>731</v>
      </c>
      <c r="D20" s="9" t="s">
        <v>452</v>
      </c>
      <c r="E20" s="8">
        <v>140</v>
      </c>
      <c r="F20" s="8">
        <v>3150</v>
      </c>
      <c r="G20" s="8">
        <v>700</v>
      </c>
      <c r="H20" s="44">
        <v>17</v>
      </c>
      <c r="I20" s="46" t="s">
        <v>778</v>
      </c>
      <c r="J20" s="46" t="s">
        <v>60</v>
      </c>
      <c r="K20" s="46">
        <v>49</v>
      </c>
      <c r="L20" s="251" t="s">
        <v>779</v>
      </c>
      <c r="M20" s="48" t="s">
        <v>780</v>
      </c>
      <c r="N20" s="47">
        <v>18791600907</v>
      </c>
      <c r="O20" s="46" t="s">
        <v>83</v>
      </c>
      <c r="P20" s="136" t="s">
        <v>1359</v>
      </c>
      <c r="Q20" s="145">
        <v>3150</v>
      </c>
      <c r="R20" s="91">
        <v>700</v>
      </c>
      <c r="S20" s="91">
        <f t="shared" si="0"/>
        <v>3850</v>
      </c>
    </row>
    <row r="21" s="1" customFormat="1" ht="21" customHeight="1" spans="1:19">
      <c r="A21" s="8">
        <v>238</v>
      </c>
      <c r="B21" s="9" t="s">
        <v>730</v>
      </c>
      <c r="C21" s="9" t="s">
        <v>731</v>
      </c>
      <c r="D21" s="9" t="s">
        <v>452</v>
      </c>
      <c r="E21" s="8">
        <v>140</v>
      </c>
      <c r="F21" s="8">
        <v>3150</v>
      </c>
      <c r="G21" s="8" t="s">
        <v>46</v>
      </c>
      <c r="H21" s="44">
        <v>18</v>
      </c>
      <c r="I21" s="46" t="s">
        <v>781</v>
      </c>
      <c r="J21" s="47" t="s">
        <v>60</v>
      </c>
      <c r="K21" s="47">
        <v>33</v>
      </c>
      <c r="L21" s="135" t="s">
        <v>782</v>
      </c>
      <c r="M21" s="137" t="s">
        <v>783</v>
      </c>
      <c r="N21" s="47">
        <v>18791463750</v>
      </c>
      <c r="O21" s="29" t="s">
        <v>52</v>
      </c>
      <c r="P21" s="136" t="s">
        <v>1359</v>
      </c>
      <c r="Q21" s="145">
        <v>3150</v>
      </c>
      <c r="R21" s="91"/>
      <c r="S21" s="91">
        <f t="shared" si="0"/>
        <v>3150</v>
      </c>
    </row>
    <row r="22" s="1" customFormat="1" ht="21" customHeight="1" spans="1:19">
      <c r="A22" s="8">
        <v>239</v>
      </c>
      <c r="B22" s="9" t="s">
        <v>730</v>
      </c>
      <c r="C22" s="9" t="s">
        <v>731</v>
      </c>
      <c r="D22" s="9" t="s">
        <v>452</v>
      </c>
      <c r="E22" s="8">
        <v>140</v>
      </c>
      <c r="F22" s="8">
        <v>3150</v>
      </c>
      <c r="G22" s="8" t="s">
        <v>46</v>
      </c>
      <c r="H22" s="44">
        <v>19</v>
      </c>
      <c r="I22" s="44" t="s">
        <v>784</v>
      </c>
      <c r="J22" s="47" t="s">
        <v>60</v>
      </c>
      <c r="K22" s="47">
        <v>54</v>
      </c>
      <c r="L22" s="135" t="s">
        <v>785</v>
      </c>
      <c r="M22" s="137" t="s">
        <v>786</v>
      </c>
      <c r="N22" s="47" t="s">
        <v>787</v>
      </c>
      <c r="O22" s="29" t="s">
        <v>52</v>
      </c>
      <c r="P22" s="136" t="s">
        <v>1359</v>
      </c>
      <c r="Q22" s="145">
        <v>3150</v>
      </c>
      <c r="R22" s="91"/>
      <c r="S22" s="91">
        <f t="shared" si="0"/>
        <v>3150</v>
      </c>
    </row>
    <row r="23" s="1" customFormat="1" ht="21" customHeight="1" spans="1:19">
      <c r="A23" s="8">
        <v>240</v>
      </c>
      <c r="B23" s="9" t="s">
        <v>730</v>
      </c>
      <c r="C23" s="9" t="s">
        <v>731</v>
      </c>
      <c r="D23" s="9" t="s">
        <v>452</v>
      </c>
      <c r="E23" s="8">
        <v>140</v>
      </c>
      <c r="F23" s="8">
        <v>3150</v>
      </c>
      <c r="G23" s="8" t="s">
        <v>46</v>
      </c>
      <c r="H23" s="44">
        <v>20</v>
      </c>
      <c r="I23" s="46" t="s">
        <v>788</v>
      </c>
      <c r="J23" s="47" t="s">
        <v>60</v>
      </c>
      <c r="K23" s="47">
        <v>50</v>
      </c>
      <c r="L23" s="135" t="s">
        <v>789</v>
      </c>
      <c r="M23" s="137" t="s">
        <v>790</v>
      </c>
      <c r="N23" s="47">
        <v>19992682016</v>
      </c>
      <c r="O23" s="29" t="s">
        <v>52</v>
      </c>
      <c r="P23" s="136" t="s">
        <v>1359</v>
      </c>
      <c r="Q23" s="145">
        <v>3150</v>
      </c>
      <c r="R23" s="91"/>
      <c r="S23" s="91">
        <f t="shared" si="0"/>
        <v>3150</v>
      </c>
    </row>
    <row r="24" s="1" customFormat="1" ht="21" customHeight="1" spans="1:19">
      <c r="A24" s="8">
        <v>241</v>
      </c>
      <c r="B24" s="9" t="s">
        <v>730</v>
      </c>
      <c r="C24" s="9" t="s">
        <v>731</v>
      </c>
      <c r="D24" s="9" t="s">
        <v>452</v>
      </c>
      <c r="E24" s="8">
        <v>140</v>
      </c>
      <c r="F24" s="8">
        <v>3150</v>
      </c>
      <c r="G24" s="8">
        <v>700</v>
      </c>
      <c r="H24" s="44">
        <v>21</v>
      </c>
      <c r="I24" s="46" t="s">
        <v>791</v>
      </c>
      <c r="J24" s="47" t="s">
        <v>60</v>
      </c>
      <c r="K24" s="47">
        <v>38</v>
      </c>
      <c r="L24" s="135" t="s">
        <v>792</v>
      </c>
      <c r="M24" s="137" t="s">
        <v>793</v>
      </c>
      <c r="N24" s="47">
        <v>13084899933</v>
      </c>
      <c r="O24" s="29" t="s">
        <v>83</v>
      </c>
      <c r="P24" s="136" t="s">
        <v>1359</v>
      </c>
      <c r="Q24" s="145">
        <v>3150</v>
      </c>
      <c r="R24" s="91">
        <v>700</v>
      </c>
      <c r="S24" s="91">
        <f t="shared" si="0"/>
        <v>3850</v>
      </c>
    </row>
    <row r="25" s="1" customFormat="1" ht="21" customHeight="1" spans="1:19">
      <c r="A25" s="8">
        <v>242</v>
      </c>
      <c r="B25" s="9" t="s">
        <v>730</v>
      </c>
      <c r="C25" s="9" t="s">
        <v>731</v>
      </c>
      <c r="D25" s="9" t="s">
        <v>452</v>
      </c>
      <c r="E25" s="8">
        <v>140</v>
      </c>
      <c r="F25" s="8">
        <v>3150</v>
      </c>
      <c r="G25" s="8" t="s">
        <v>46</v>
      </c>
      <c r="H25" s="44">
        <v>22</v>
      </c>
      <c r="I25" s="46" t="s">
        <v>794</v>
      </c>
      <c r="J25" s="47" t="s">
        <v>60</v>
      </c>
      <c r="K25" s="47">
        <v>38</v>
      </c>
      <c r="L25" s="135" t="s">
        <v>795</v>
      </c>
      <c r="M25" s="137" t="s">
        <v>796</v>
      </c>
      <c r="N25" s="47">
        <v>15191631087</v>
      </c>
      <c r="O25" s="29" t="s">
        <v>52</v>
      </c>
      <c r="P25" s="136" t="s">
        <v>1359</v>
      </c>
      <c r="Q25" s="145">
        <v>3150</v>
      </c>
      <c r="R25" s="91"/>
      <c r="S25" s="91">
        <f t="shared" si="0"/>
        <v>3150</v>
      </c>
    </row>
    <row r="26" s="1" customFormat="1" ht="21" customHeight="1" spans="1:19">
      <c r="A26" s="8">
        <v>243</v>
      </c>
      <c r="B26" s="9" t="s">
        <v>730</v>
      </c>
      <c r="C26" s="9" t="s">
        <v>731</v>
      </c>
      <c r="D26" s="9" t="s">
        <v>1360</v>
      </c>
      <c r="E26" s="8">
        <v>140</v>
      </c>
      <c r="F26" s="8">
        <v>3150</v>
      </c>
      <c r="G26" s="8">
        <v>700</v>
      </c>
      <c r="H26" s="44">
        <v>23</v>
      </c>
      <c r="I26" s="46" t="s">
        <v>797</v>
      </c>
      <c r="J26" s="47" t="s">
        <v>60</v>
      </c>
      <c r="K26" s="47">
        <v>48</v>
      </c>
      <c r="L26" s="135" t="s">
        <v>798</v>
      </c>
      <c r="M26" s="137" t="s">
        <v>796</v>
      </c>
      <c r="N26" s="47">
        <v>13892674925</v>
      </c>
      <c r="O26" s="46" t="s">
        <v>83</v>
      </c>
      <c r="P26" s="136" t="s">
        <v>1359</v>
      </c>
      <c r="Q26" s="145">
        <v>3150</v>
      </c>
      <c r="R26" s="91">
        <v>700</v>
      </c>
      <c r="S26" s="91">
        <f t="shared" si="0"/>
        <v>3850</v>
      </c>
    </row>
    <row r="27" s="1" customFormat="1" ht="21" customHeight="1" spans="1:19">
      <c r="A27" s="8">
        <v>244</v>
      </c>
      <c r="B27" s="9" t="s">
        <v>730</v>
      </c>
      <c r="C27" s="9" t="s">
        <v>731</v>
      </c>
      <c r="D27" s="9" t="s">
        <v>452</v>
      </c>
      <c r="E27" s="8">
        <v>140</v>
      </c>
      <c r="F27" s="8">
        <v>3150</v>
      </c>
      <c r="G27" s="8" t="s">
        <v>46</v>
      </c>
      <c r="H27" s="44">
        <v>24</v>
      </c>
      <c r="I27" s="46" t="s">
        <v>799</v>
      </c>
      <c r="J27" s="47" t="s">
        <v>60</v>
      </c>
      <c r="K27" s="47">
        <v>36</v>
      </c>
      <c r="L27" s="135" t="s">
        <v>800</v>
      </c>
      <c r="M27" s="137" t="s">
        <v>796</v>
      </c>
      <c r="N27" s="47">
        <v>19109165668</v>
      </c>
      <c r="O27" s="29" t="s">
        <v>52</v>
      </c>
      <c r="P27" s="136" t="s">
        <v>1359</v>
      </c>
      <c r="Q27" s="145">
        <v>3150</v>
      </c>
      <c r="R27" s="91"/>
      <c r="S27" s="91">
        <f t="shared" si="0"/>
        <v>3150</v>
      </c>
    </row>
    <row r="28" s="1" customFormat="1" ht="21" customHeight="1" spans="1:19">
      <c r="A28" s="8">
        <v>245</v>
      </c>
      <c r="B28" s="9" t="s">
        <v>730</v>
      </c>
      <c r="C28" s="9" t="s">
        <v>731</v>
      </c>
      <c r="D28" s="9" t="s">
        <v>452</v>
      </c>
      <c r="E28" s="8">
        <v>140</v>
      </c>
      <c r="F28" s="8">
        <v>3150</v>
      </c>
      <c r="G28" s="8" t="s">
        <v>46</v>
      </c>
      <c r="H28" s="44">
        <v>25</v>
      </c>
      <c r="I28" s="46" t="s">
        <v>801</v>
      </c>
      <c r="J28" s="47" t="s">
        <v>60</v>
      </c>
      <c r="K28" s="47">
        <v>35</v>
      </c>
      <c r="L28" s="135" t="s">
        <v>802</v>
      </c>
      <c r="M28" s="137" t="s">
        <v>355</v>
      </c>
      <c r="N28" s="47">
        <v>15591617971</v>
      </c>
      <c r="O28" s="29" t="s">
        <v>52</v>
      </c>
      <c r="P28" s="136" t="s">
        <v>1359</v>
      </c>
      <c r="Q28" s="145">
        <v>3150</v>
      </c>
      <c r="R28" s="91"/>
      <c r="S28" s="91">
        <f t="shared" si="0"/>
        <v>3150</v>
      </c>
    </row>
    <row r="29" s="1" customFormat="1" ht="21" customHeight="1" spans="1:19">
      <c r="A29" s="8">
        <v>246</v>
      </c>
      <c r="B29" s="9" t="s">
        <v>730</v>
      </c>
      <c r="C29" s="9" t="s">
        <v>731</v>
      </c>
      <c r="D29" s="9" t="s">
        <v>452</v>
      </c>
      <c r="E29" s="8">
        <v>140</v>
      </c>
      <c r="F29" s="8">
        <v>3150</v>
      </c>
      <c r="G29" s="8" t="s">
        <v>46</v>
      </c>
      <c r="H29" s="44">
        <v>26</v>
      </c>
      <c r="I29" s="46" t="s">
        <v>803</v>
      </c>
      <c r="J29" s="47" t="s">
        <v>60</v>
      </c>
      <c r="K29" s="47">
        <v>49</v>
      </c>
      <c r="L29" s="135" t="s">
        <v>804</v>
      </c>
      <c r="M29" s="137" t="s">
        <v>805</v>
      </c>
      <c r="N29" s="252" t="s">
        <v>806</v>
      </c>
      <c r="O29" s="29" t="s">
        <v>52</v>
      </c>
      <c r="P29" s="136" t="s">
        <v>1359</v>
      </c>
      <c r="Q29" s="145">
        <v>3150</v>
      </c>
      <c r="R29" s="91"/>
      <c r="S29" s="91">
        <f t="shared" si="0"/>
        <v>3150</v>
      </c>
    </row>
    <row r="30" s="1" customFormat="1" ht="21" customHeight="1" spans="1:19">
      <c r="A30" s="8">
        <v>247</v>
      </c>
      <c r="B30" s="9" t="s">
        <v>730</v>
      </c>
      <c r="C30" s="9" t="s">
        <v>731</v>
      </c>
      <c r="D30" s="9" t="s">
        <v>452</v>
      </c>
      <c r="E30" s="8">
        <v>140</v>
      </c>
      <c r="F30" s="8">
        <v>3150</v>
      </c>
      <c r="G30" s="8" t="s">
        <v>46</v>
      </c>
      <c r="H30" s="44">
        <v>27</v>
      </c>
      <c r="I30" s="46" t="s">
        <v>807</v>
      </c>
      <c r="J30" s="47" t="s">
        <v>60</v>
      </c>
      <c r="K30" s="47">
        <v>38</v>
      </c>
      <c r="L30" s="251" t="s">
        <v>808</v>
      </c>
      <c r="M30" s="137" t="s">
        <v>313</v>
      </c>
      <c r="N30" s="47">
        <v>15309168576</v>
      </c>
      <c r="O30" s="29" t="s">
        <v>52</v>
      </c>
      <c r="P30" s="136" t="s">
        <v>1359</v>
      </c>
      <c r="Q30" s="145">
        <v>3150</v>
      </c>
      <c r="R30" s="91"/>
      <c r="S30" s="91">
        <f t="shared" si="0"/>
        <v>3150</v>
      </c>
    </row>
    <row r="31" s="1" customFormat="1" ht="21" customHeight="1" spans="1:19">
      <c r="A31" s="8">
        <v>248</v>
      </c>
      <c r="B31" s="9" t="s">
        <v>730</v>
      </c>
      <c r="C31" s="9" t="s">
        <v>731</v>
      </c>
      <c r="D31" s="9" t="s">
        <v>452</v>
      </c>
      <c r="E31" s="8">
        <v>140</v>
      </c>
      <c r="F31" s="8">
        <v>3150</v>
      </c>
      <c r="G31" s="8">
        <v>700</v>
      </c>
      <c r="H31" s="44">
        <v>28</v>
      </c>
      <c r="I31" s="46" t="s">
        <v>809</v>
      </c>
      <c r="J31" s="47" t="s">
        <v>60</v>
      </c>
      <c r="K31" s="47">
        <v>29</v>
      </c>
      <c r="L31" s="135" t="s">
        <v>810</v>
      </c>
      <c r="M31" s="137" t="s">
        <v>811</v>
      </c>
      <c r="N31" s="47">
        <v>15029664955</v>
      </c>
      <c r="O31" s="46" t="s">
        <v>83</v>
      </c>
      <c r="P31" s="136" t="s">
        <v>1359</v>
      </c>
      <c r="Q31" s="145">
        <v>3150</v>
      </c>
      <c r="R31" s="91">
        <v>700</v>
      </c>
      <c r="S31" s="91">
        <f t="shared" si="0"/>
        <v>3850</v>
      </c>
    </row>
    <row r="32" s="1" customFormat="1" ht="21" customHeight="1" spans="1:19">
      <c r="A32" s="8">
        <v>249</v>
      </c>
      <c r="B32" s="9" t="s">
        <v>730</v>
      </c>
      <c r="C32" s="9" t="s">
        <v>731</v>
      </c>
      <c r="D32" s="9" t="s">
        <v>452</v>
      </c>
      <c r="E32" s="8">
        <v>140</v>
      </c>
      <c r="F32" s="8">
        <v>3150</v>
      </c>
      <c r="G32" s="8" t="s">
        <v>46</v>
      </c>
      <c r="H32" s="44">
        <v>29</v>
      </c>
      <c r="I32" s="46" t="s">
        <v>812</v>
      </c>
      <c r="J32" s="47" t="s">
        <v>60</v>
      </c>
      <c r="K32" s="47">
        <v>46</v>
      </c>
      <c r="L32" s="12" t="s">
        <v>813</v>
      </c>
      <c r="M32" s="48" t="s">
        <v>371</v>
      </c>
      <c r="N32" s="47">
        <v>13772214001</v>
      </c>
      <c r="O32" s="29" t="s">
        <v>52</v>
      </c>
      <c r="P32" s="136" t="s">
        <v>1359</v>
      </c>
      <c r="Q32" s="145">
        <v>3150</v>
      </c>
      <c r="R32" s="91"/>
      <c r="S32" s="91">
        <f t="shared" si="0"/>
        <v>3150</v>
      </c>
    </row>
    <row r="33" s="1" customFormat="1" ht="21" customHeight="1" spans="1:19">
      <c r="A33" s="8">
        <v>250</v>
      </c>
      <c r="B33" s="9" t="s">
        <v>730</v>
      </c>
      <c r="C33" s="9" t="s">
        <v>731</v>
      </c>
      <c r="D33" s="9" t="s">
        <v>452</v>
      </c>
      <c r="E33" s="8">
        <v>140</v>
      </c>
      <c r="F33" s="8">
        <v>3150</v>
      </c>
      <c r="G33" s="8">
        <v>700</v>
      </c>
      <c r="H33" s="44">
        <v>30</v>
      </c>
      <c r="I33" s="46" t="s">
        <v>814</v>
      </c>
      <c r="J33" s="47" t="s">
        <v>60</v>
      </c>
      <c r="K33" s="47">
        <v>51</v>
      </c>
      <c r="L33" s="12" t="s">
        <v>815</v>
      </c>
      <c r="M33" s="48" t="s">
        <v>816</v>
      </c>
      <c r="N33" s="47">
        <v>18791660272</v>
      </c>
      <c r="O33" s="46" t="s">
        <v>83</v>
      </c>
      <c r="P33" s="136" t="s">
        <v>1359</v>
      </c>
      <c r="Q33" s="145">
        <v>3150</v>
      </c>
      <c r="R33" s="91">
        <v>700</v>
      </c>
      <c r="S33" s="91">
        <f t="shared" si="0"/>
        <v>3850</v>
      </c>
    </row>
    <row r="34" s="1" customFormat="1" ht="21" customHeight="1" spans="1:19">
      <c r="A34" s="8">
        <v>251</v>
      </c>
      <c r="B34" s="9" t="s">
        <v>730</v>
      </c>
      <c r="C34" s="9" t="s">
        <v>731</v>
      </c>
      <c r="D34" s="9" t="s">
        <v>452</v>
      </c>
      <c r="E34" s="8">
        <v>140</v>
      </c>
      <c r="F34" s="8">
        <v>3150</v>
      </c>
      <c r="G34" s="8" t="s">
        <v>46</v>
      </c>
      <c r="H34" s="131">
        <v>31</v>
      </c>
      <c r="I34" s="138" t="s">
        <v>817</v>
      </c>
      <c r="J34" s="139" t="s">
        <v>60</v>
      </c>
      <c r="K34" s="139">
        <v>38</v>
      </c>
      <c r="L34" s="253" t="s">
        <v>818</v>
      </c>
      <c r="M34" s="140" t="s">
        <v>819</v>
      </c>
      <c r="N34" s="139" t="s">
        <v>820</v>
      </c>
      <c r="O34" s="32" t="s">
        <v>52</v>
      </c>
      <c r="P34" s="141" t="s">
        <v>1359</v>
      </c>
      <c r="Q34" s="145">
        <v>3150</v>
      </c>
      <c r="R34" s="91"/>
      <c r="S34" s="91">
        <f t="shared" si="0"/>
        <v>3150</v>
      </c>
    </row>
    <row r="35" s="127" customFormat="1" ht="21" customHeight="1" spans="6:19">
      <c r="F35" s="127">
        <f>SUM(F4:F34)</f>
        <v>97650</v>
      </c>
      <c r="G35" s="127">
        <f>SUM(G20:G34)</f>
        <v>3500</v>
      </c>
      <c r="H35" s="10" t="s">
        <v>1361</v>
      </c>
      <c r="I35" s="10"/>
      <c r="J35" s="10"/>
      <c r="K35" s="10"/>
      <c r="L35" s="10"/>
      <c r="M35" s="10"/>
      <c r="N35" s="10"/>
      <c r="O35" s="10"/>
      <c r="P35" s="142"/>
      <c r="Q35" s="146">
        <f>SUM(Q4:Q34)</f>
        <v>97650</v>
      </c>
      <c r="R35" s="146">
        <f>SUM(R20:R34)</f>
        <v>3500</v>
      </c>
      <c r="S35" s="146">
        <f t="shared" si="0"/>
        <v>101150</v>
      </c>
    </row>
    <row r="36" ht="21" customHeight="1"/>
    <row r="37" ht="21" customHeight="1"/>
    <row r="39" spans="6:6">
      <c r="F39" s="1">
        <f>F35/31</f>
        <v>3150</v>
      </c>
    </row>
    <row r="1048155" s="128" customFormat="1" ht="13.5" spans="12:19">
      <c r="L1048155" s="133"/>
      <c r="Q1048155" s="147"/>
      <c r="R1048155" s="147"/>
      <c r="S1048155" s="147"/>
    </row>
    <row r="1048156" s="128" customFormat="1" ht="13.5" spans="12:19">
      <c r="L1048156" s="133"/>
      <c r="Q1048156" s="147"/>
      <c r="R1048156" s="147"/>
      <c r="S1048156" s="147"/>
    </row>
    <row r="1048157" s="128" customFormat="1" ht="13.5" spans="12:19">
      <c r="L1048157" s="133"/>
      <c r="Q1048157" s="147"/>
      <c r="R1048157" s="147"/>
      <c r="S1048157" s="147"/>
    </row>
    <row r="1048158" s="128" customFormat="1" ht="13.5" spans="12:19">
      <c r="L1048158" s="133"/>
      <c r="Q1048158" s="147"/>
      <c r="R1048158" s="147"/>
      <c r="S1048158" s="147"/>
    </row>
    <row r="1048159" s="128" customFormat="1" ht="13.5" spans="12:19">
      <c r="L1048159" s="133"/>
      <c r="Q1048159" s="147"/>
      <c r="R1048159" s="147"/>
      <c r="S1048159" s="147"/>
    </row>
    <row r="1048160" s="128" customFormat="1" ht="13.5" spans="12:19">
      <c r="L1048160" s="133"/>
      <c r="Q1048160" s="147"/>
      <c r="R1048160" s="147"/>
      <c r="S1048160" s="147"/>
    </row>
    <row r="1048161" s="128" customFormat="1" ht="13.5" spans="12:19">
      <c r="L1048161" s="133"/>
      <c r="Q1048161" s="147"/>
      <c r="R1048161" s="147"/>
      <c r="S1048161" s="147"/>
    </row>
    <row r="1048162" s="128" customFormat="1" ht="13.5" spans="12:19">
      <c r="L1048162" s="133"/>
      <c r="Q1048162" s="147"/>
      <c r="R1048162" s="147"/>
      <c r="S1048162" s="147"/>
    </row>
    <row r="1048163" s="128" customFormat="1" ht="13.5" spans="12:19">
      <c r="L1048163" s="133"/>
      <c r="Q1048163" s="147"/>
      <c r="R1048163" s="147"/>
      <c r="S1048163" s="147"/>
    </row>
    <row r="1048164" s="128" customFormat="1" ht="13.5" spans="12:19">
      <c r="L1048164" s="133"/>
      <c r="Q1048164" s="147"/>
      <c r="R1048164" s="147"/>
      <c r="S1048164" s="147"/>
    </row>
    <row r="1048165" s="128" customFormat="1" ht="13.5" spans="12:19">
      <c r="L1048165" s="133"/>
      <c r="Q1048165" s="147"/>
      <c r="R1048165" s="147"/>
      <c r="S1048165" s="147"/>
    </row>
    <row r="1048166" s="128" customFormat="1" ht="13.5" spans="12:19">
      <c r="L1048166" s="133"/>
      <c r="Q1048166" s="147"/>
      <c r="R1048166" s="147"/>
      <c r="S1048166" s="147"/>
    </row>
    <row r="1048167" s="128" customFormat="1" ht="13.5" spans="12:19">
      <c r="L1048167" s="133"/>
      <c r="Q1048167" s="147"/>
      <c r="R1048167" s="147"/>
      <c r="S1048167" s="147"/>
    </row>
    <row r="1048168" s="128" customFormat="1" ht="13.5" spans="12:19">
      <c r="L1048168" s="133"/>
      <c r="Q1048168" s="147"/>
      <c r="R1048168" s="147"/>
      <c r="S1048168" s="147"/>
    </row>
    <row r="1048169" s="128" customFormat="1" ht="13.5" spans="12:19">
      <c r="L1048169" s="133"/>
      <c r="Q1048169" s="147"/>
      <c r="R1048169" s="147"/>
      <c r="S1048169" s="147"/>
    </row>
    <row r="1048170" s="128" customFormat="1" ht="13.5" spans="12:19">
      <c r="L1048170" s="133"/>
      <c r="Q1048170" s="147"/>
      <c r="R1048170" s="147"/>
      <c r="S1048170" s="147"/>
    </row>
    <row r="1048171" s="128" customFormat="1" ht="13.5" spans="12:19">
      <c r="L1048171" s="133"/>
      <c r="Q1048171" s="147"/>
      <c r="R1048171" s="147"/>
      <c r="S1048171" s="147"/>
    </row>
    <row r="1048172" s="128" customFormat="1" ht="13.5" spans="12:19">
      <c r="L1048172" s="133"/>
      <c r="Q1048172" s="147"/>
      <c r="R1048172" s="147"/>
      <c r="S1048172" s="147"/>
    </row>
    <row r="1048173" s="128" customFormat="1" ht="13.5" spans="12:19">
      <c r="L1048173" s="133"/>
      <c r="Q1048173" s="147"/>
      <c r="R1048173" s="147"/>
      <c r="S1048173" s="147"/>
    </row>
    <row r="1048174" s="128" customFormat="1" ht="13.5" spans="12:19">
      <c r="L1048174" s="133"/>
      <c r="Q1048174" s="147"/>
      <c r="R1048174" s="147"/>
      <c r="S1048174" s="147"/>
    </row>
    <row r="1048175" s="128" customFormat="1" ht="13.5" spans="12:19">
      <c r="L1048175" s="133"/>
      <c r="Q1048175" s="147"/>
      <c r="R1048175" s="147"/>
      <c r="S1048175" s="147"/>
    </row>
    <row r="1048176" s="128" customFormat="1" ht="13.5" spans="12:19">
      <c r="L1048176" s="133"/>
      <c r="Q1048176" s="147"/>
      <c r="R1048176" s="147"/>
      <c r="S1048176" s="147"/>
    </row>
    <row r="1048177" s="128" customFormat="1" ht="13.5" spans="12:19">
      <c r="L1048177" s="133"/>
      <c r="Q1048177" s="147"/>
      <c r="R1048177" s="147"/>
      <c r="S1048177" s="147"/>
    </row>
    <row r="1048178" s="128" customFormat="1" ht="13.5" spans="12:19">
      <c r="L1048178" s="133"/>
      <c r="Q1048178" s="147"/>
      <c r="R1048178" s="147"/>
      <c r="S1048178" s="147"/>
    </row>
    <row r="1048179" s="128" customFormat="1" ht="13.5" spans="12:19">
      <c r="L1048179" s="133"/>
      <c r="Q1048179" s="147"/>
      <c r="R1048179" s="147"/>
      <c r="S1048179" s="147"/>
    </row>
    <row r="1048180" s="128" customFormat="1" ht="13.5" spans="12:19">
      <c r="L1048180" s="133"/>
      <c r="Q1048180" s="147"/>
      <c r="R1048180" s="147"/>
      <c r="S1048180" s="147"/>
    </row>
    <row r="1048181" s="128" customFormat="1" ht="13.5" spans="12:19">
      <c r="L1048181" s="133"/>
      <c r="Q1048181" s="147"/>
      <c r="R1048181" s="147"/>
      <c r="S1048181" s="147"/>
    </row>
    <row r="1048182" s="128" customFormat="1" ht="13.5" spans="12:19">
      <c r="L1048182" s="133"/>
      <c r="Q1048182" s="147"/>
      <c r="R1048182" s="147"/>
      <c r="S1048182" s="147"/>
    </row>
    <row r="1048183" s="128" customFormat="1" ht="13.5" spans="12:19">
      <c r="L1048183" s="133"/>
      <c r="Q1048183" s="147"/>
      <c r="R1048183" s="147"/>
      <c r="S1048183" s="147"/>
    </row>
    <row r="1048184" s="128" customFormat="1" ht="13.5" spans="12:19">
      <c r="L1048184" s="133"/>
      <c r="Q1048184" s="147"/>
      <c r="R1048184" s="147"/>
      <c r="S1048184" s="147"/>
    </row>
    <row r="1048185" s="128" customFormat="1" ht="13.5" spans="12:19">
      <c r="L1048185" s="133"/>
      <c r="Q1048185" s="147"/>
      <c r="R1048185" s="147"/>
      <c r="S1048185" s="147"/>
    </row>
    <row r="1048186" s="128" customFormat="1" ht="13.5" spans="12:19">
      <c r="L1048186" s="133"/>
      <c r="Q1048186" s="147"/>
      <c r="R1048186" s="147"/>
      <c r="S1048186" s="147"/>
    </row>
    <row r="1048187" s="128" customFormat="1" ht="13.5" spans="12:19">
      <c r="L1048187" s="133"/>
      <c r="Q1048187" s="147"/>
      <c r="R1048187" s="147"/>
      <c r="S1048187" s="147"/>
    </row>
    <row r="1048188" s="128" customFormat="1" ht="13.5" spans="12:19">
      <c r="L1048188" s="133"/>
      <c r="Q1048188" s="147"/>
      <c r="R1048188" s="147"/>
      <c r="S1048188" s="147"/>
    </row>
    <row r="1048189" s="128" customFormat="1" ht="13.5" spans="12:19">
      <c r="L1048189" s="133"/>
      <c r="Q1048189" s="147"/>
      <c r="R1048189" s="147"/>
      <c r="S1048189" s="147"/>
    </row>
    <row r="1048190" s="128" customFormat="1" ht="13.5" spans="12:19">
      <c r="L1048190" s="133"/>
      <c r="Q1048190" s="147"/>
      <c r="R1048190" s="147"/>
      <c r="S1048190" s="147"/>
    </row>
    <row r="1048191" s="128" customFormat="1" ht="13.5" spans="12:19">
      <c r="L1048191" s="133"/>
      <c r="Q1048191" s="147"/>
      <c r="R1048191" s="147"/>
      <c r="S1048191" s="147"/>
    </row>
    <row r="1048192" s="128" customFormat="1" ht="13.5" spans="12:19">
      <c r="L1048192" s="133"/>
      <c r="Q1048192" s="147"/>
      <c r="R1048192" s="147"/>
      <c r="S1048192" s="147"/>
    </row>
    <row r="1048193" s="128" customFormat="1" ht="13.5" spans="12:19">
      <c r="L1048193" s="133"/>
      <c r="Q1048193" s="147"/>
      <c r="R1048193" s="147"/>
      <c r="S1048193" s="147"/>
    </row>
    <row r="1048194" s="128" customFormat="1" ht="13.5" spans="12:19">
      <c r="L1048194" s="133"/>
      <c r="Q1048194" s="147"/>
      <c r="R1048194" s="147"/>
      <c r="S1048194" s="147"/>
    </row>
    <row r="1048195" s="128" customFormat="1" ht="13.5" spans="12:19">
      <c r="L1048195" s="133"/>
      <c r="Q1048195" s="147"/>
      <c r="R1048195" s="147"/>
      <c r="S1048195" s="147"/>
    </row>
    <row r="1048196" s="128" customFormat="1" ht="13.5" spans="12:19">
      <c r="L1048196" s="133"/>
      <c r="Q1048196" s="147"/>
      <c r="R1048196" s="147"/>
      <c r="S1048196" s="147"/>
    </row>
    <row r="1048197" s="128" customFormat="1" ht="13.5" spans="12:19">
      <c r="L1048197" s="133"/>
      <c r="Q1048197" s="147"/>
      <c r="R1048197" s="147"/>
      <c r="S1048197" s="147"/>
    </row>
    <row r="1048198" s="128" customFormat="1" ht="13.5" spans="12:19">
      <c r="L1048198" s="133"/>
      <c r="Q1048198" s="147"/>
      <c r="R1048198" s="147"/>
      <c r="S1048198" s="147"/>
    </row>
    <row r="1048199" s="128" customFormat="1" ht="13.5" spans="12:19">
      <c r="L1048199" s="133"/>
      <c r="Q1048199" s="147"/>
      <c r="R1048199" s="147"/>
      <c r="S1048199" s="147"/>
    </row>
    <row r="1048200" s="128" customFormat="1" ht="13.5" spans="12:19">
      <c r="L1048200" s="133"/>
      <c r="Q1048200" s="147"/>
      <c r="R1048200" s="147"/>
      <c r="S1048200" s="147"/>
    </row>
    <row r="1048201" s="128" customFormat="1" ht="13.5" spans="12:19">
      <c r="L1048201" s="133"/>
      <c r="Q1048201" s="147"/>
      <c r="R1048201" s="147"/>
      <c r="S1048201" s="147"/>
    </row>
    <row r="1048202" s="128" customFormat="1" ht="13.5" spans="12:19">
      <c r="L1048202" s="133"/>
      <c r="Q1048202" s="147"/>
      <c r="R1048202" s="147"/>
      <c r="S1048202" s="147"/>
    </row>
    <row r="1048203" s="128" customFormat="1" ht="13.5" spans="12:19">
      <c r="L1048203" s="133"/>
      <c r="Q1048203" s="147"/>
      <c r="R1048203" s="147"/>
      <c r="S1048203" s="147"/>
    </row>
    <row r="1048204" s="128" customFormat="1" ht="13.5" spans="12:19">
      <c r="L1048204" s="133"/>
      <c r="Q1048204" s="147"/>
      <c r="R1048204" s="147"/>
      <c r="S1048204" s="147"/>
    </row>
    <row r="1048205" s="128" customFormat="1" ht="13.5" spans="12:19">
      <c r="L1048205" s="133"/>
      <c r="Q1048205" s="147"/>
      <c r="R1048205" s="147"/>
      <c r="S1048205" s="147"/>
    </row>
    <row r="1048206" s="128" customFormat="1" ht="13.5" spans="12:19">
      <c r="L1048206" s="133"/>
      <c r="Q1048206" s="147"/>
      <c r="R1048206" s="147"/>
      <c r="S1048206" s="147"/>
    </row>
    <row r="1048207" s="128" customFormat="1" ht="13.5" spans="12:19">
      <c r="L1048207" s="133"/>
      <c r="Q1048207" s="147"/>
      <c r="R1048207" s="147"/>
      <c r="S1048207" s="147"/>
    </row>
    <row r="1048208" s="128" customFormat="1" ht="13.5" spans="12:19">
      <c r="L1048208" s="133"/>
      <c r="Q1048208" s="147"/>
      <c r="R1048208" s="147"/>
      <c r="S1048208" s="147"/>
    </row>
    <row r="1048209" s="128" customFormat="1" ht="13.5" spans="12:19">
      <c r="L1048209" s="133"/>
      <c r="Q1048209" s="147"/>
      <c r="R1048209" s="147"/>
      <c r="S1048209" s="147"/>
    </row>
    <row r="1048210" s="128" customFormat="1" ht="13.5" spans="12:19">
      <c r="L1048210" s="133"/>
      <c r="Q1048210" s="147"/>
      <c r="R1048210" s="147"/>
      <c r="S1048210" s="147"/>
    </row>
    <row r="1048211" s="128" customFormat="1" ht="13.5" spans="12:19">
      <c r="L1048211" s="133"/>
      <c r="Q1048211" s="147"/>
      <c r="R1048211" s="147"/>
      <c r="S1048211" s="147"/>
    </row>
    <row r="1048212" s="128" customFormat="1" ht="13.5" spans="12:19">
      <c r="L1048212" s="133"/>
      <c r="Q1048212" s="147"/>
      <c r="R1048212" s="147"/>
      <c r="S1048212" s="147"/>
    </row>
    <row r="1048213" s="128" customFormat="1" ht="13.5" spans="12:19">
      <c r="L1048213" s="133"/>
      <c r="Q1048213" s="147"/>
      <c r="R1048213" s="147"/>
      <c r="S1048213" s="147"/>
    </row>
    <row r="1048214" s="128" customFormat="1" ht="13.5" spans="12:19">
      <c r="L1048214" s="133"/>
      <c r="Q1048214" s="147"/>
      <c r="R1048214" s="147"/>
      <c r="S1048214" s="147"/>
    </row>
    <row r="1048215" s="128" customFormat="1" ht="13.5" spans="12:19">
      <c r="L1048215" s="133"/>
      <c r="Q1048215" s="147"/>
      <c r="R1048215" s="147"/>
      <c r="S1048215" s="147"/>
    </row>
    <row r="1048216" s="128" customFormat="1" ht="13.5" spans="12:19">
      <c r="L1048216" s="133"/>
      <c r="Q1048216" s="147"/>
      <c r="R1048216" s="147"/>
      <c r="S1048216" s="147"/>
    </row>
    <row r="1048217" s="128" customFormat="1" ht="13.5" spans="12:19">
      <c r="L1048217" s="133"/>
      <c r="Q1048217" s="147"/>
      <c r="R1048217" s="147"/>
      <c r="S1048217" s="147"/>
    </row>
    <row r="1048218" s="128" customFormat="1" ht="13.5" spans="12:19">
      <c r="L1048218" s="133"/>
      <c r="Q1048218" s="147"/>
      <c r="R1048218" s="147"/>
      <c r="S1048218" s="147"/>
    </row>
    <row r="1048219" s="128" customFormat="1" ht="13.5" spans="12:19">
      <c r="L1048219" s="133"/>
      <c r="Q1048219" s="147"/>
      <c r="R1048219" s="147"/>
      <c r="S1048219" s="147"/>
    </row>
    <row r="1048220" s="128" customFormat="1" ht="13.5" spans="12:19">
      <c r="L1048220" s="133"/>
      <c r="Q1048220" s="147"/>
      <c r="R1048220" s="147"/>
      <c r="S1048220" s="147"/>
    </row>
    <row r="1048221" s="128" customFormat="1" ht="13.5" spans="12:19">
      <c r="L1048221" s="133"/>
      <c r="Q1048221" s="147"/>
      <c r="R1048221" s="147"/>
      <c r="S1048221" s="147"/>
    </row>
    <row r="1048222" s="128" customFormat="1" ht="13.5" spans="12:19">
      <c r="L1048222" s="133"/>
      <c r="Q1048222" s="147"/>
      <c r="R1048222" s="147"/>
      <c r="S1048222" s="147"/>
    </row>
    <row r="1048223" s="128" customFormat="1" ht="13.5" spans="12:19">
      <c r="L1048223" s="133"/>
      <c r="Q1048223" s="147"/>
      <c r="R1048223" s="147"/>
      <c r="S1048223" s="147"/>
    </row>
    <row r="1048224" s="128" customFormat="1" ht="13.5" spans="12:19">
      <c r="L1048224" s="133"/>
      <c r="Q1048224" s="147"/>
      <c r="R1048224" s="147"/>
      <c r="S1048224" s="147"/>
    </row>
    <row r="1048225" s="128" customFormat="1" ht="13.5" spans="12:19">
      <c r="L1048225" s="133"/>
      <c r="Q1048225" s="147"/>
      <c r="R1048225" s="147"/>
      <c r="S1048225" s="147"/>
    </row>
    <row r="1048226" s="128" customFormat="1" ht="13.5" spans="12:19">
      <c r="L1048226" s="133"/>
      <c r="Q1048226" s="147"/>
      <c r="R1048226" s="147"/>
      <c r="S1048226" s="147"/>
    </row>
    <row r="1048227" s="128" customFormat="1" ht="13.5" spans="12:19">
      <c r="L1048227" s="133"/>
      <c r="Q1048227" s="147"/>
      <c r="R1048227" s="147"/>
      <c r="S1048227" s="147"/>
    </row>
    <row r="1048228" s="128" customFormat="1" ht="13.5" spans="12:19">
      <c r="L1048228" s="133"/>
      <c r="Q1048228" s="147"/>
      <c r="R1048228" s="147"/>
      <c r="S1048228" s="147"/>
    </row>
    <row r="1048229" s="128" customFormat="1" ht="13.5" spans="12:19">
      <c r="L1048229" s="133"/>
      <c r="Q1048229" s="147"/>
      <c r="R1048229" s="147"/>
      <c r="S1048229" s="147"/>
    </row>
    <row r="1048230" s="128" customFormat="1" ht="13.5" spans="12:19">
      <c r="L1048230" s="133"/>
      <c r="Q1048230" s="147"/>
      <c r="R1048230" s="147"/>
      <c r="S1048230" s="147"/>
    </row>
    <row r="1048231" s="128" customFormat="1" ht="13.5" spans="12:19">
      <c r="L1048231" s="133"/>
      <c r="Q1048231" s="147"/>
      <c r="R1048231" s="147"/>
      <c r="S1048231" s="147"/>
    </row>
    <row r="1048232" s="128" customFormat="1" ht="13.5" spans="12:19">
      <c r="L1048232" s="133"/>
      <c r="Q1048232" s="147"/>
      <c r="R1048232" s="147"/>
      <c r="S1048232" s="147"/>
    </row>
    <row r="1048233" s="128" customFormat="1" ht="13.5" spans="12:19">
      <c r="L1048233" s="133"/>
      <c r="Q1048233" s="147"/>
      <c r="R1048233" s="147"/>
      <c r="S1048233" s="147"/>
    </row>
    <row r="1048234" s="128" customFormat="1" ht="13.5" spans="12:19">
      <c r="L1048234" s="133"/>
      <c r="Q1048234" s="147"/>
      <c r="R1048234" s="147"/>
      <c r="S1048234" s="147"/>
    </row>
    <row r="1048235" s="128" customFormat="1" ht="13.5" spans="12:19">
      <c r="L1048235" s="133"/>
      <c r="Q1048235" s="147"/>
      <c r="R1048235" s="147"/>
      <c r="S1048235" s="147"/>
    </row>
    <row r="1048236" s="128" customFormat="1" ht="13.5" spans="12:19">
      <c r="L1048236" s="133"/>
      <c r="Q1048236" s="147"/>
      <c r="R1048236" s="147"/>
      <c r="S1048236" s="147"/>
    </row>
    <row r="1048237" s="128" customFormat="1" ht="13.5" spans="12:19">
      <c r="L1048237" s="133"/>
      <c r="Q1048237" s="147"/>
      <c r="R1048237" s="147"/>
      <c r="S1048237" s="147"/>
    </row>
    <row r="1048238" s="128" customFormat="1" ht="13.5" spans="12:19">
      <c r="L1048238" s="133"/>
      <c r="Q1048238" s="147"/>
      <c r="R1048238" s="147"/>
      <c r="S1048238" s="147"/>
    </row>
    <row r="1048239" s="128" customFormat="1" ht="13.5" spans="12:19">
      <c r="L1048239" s="133"/>
      <c r="Q1048239" s="147"/>
      <c r="R1048239" s="147"/>
      <c r="S1048239" s="147"/>
    </row>
    <row r="1048240" s="128" customFormat="1" ht="13.5" spans="12:19">
      <c r="L1048240" s="133"/>
      <c r="Q1048240" s="147"/>
      <c r="R1048240" s="147"/>
      <c r="S1048240" s="147"/>
    </row>
    <row r="1048241" s="128" customFormat="1" ht="13.5" spans="12:19">
      <c r="L1048241" s="133"/>
      <c r="Q1048241" s="147"/>
      <c r="R1048241" s="147"/>
      <c r="S1048241" s="147"/>
    </row>
    <row r="1048242" s="128" customFormat="1" ht="13.5" spans="12:19">
      <c r="L1048242" s="133"/>
      <c r="Q1048242" s="147"/>
      <c r="R1048242" s="147"/>
      <c r="S1048242" s="147"/>
    </row>
    <row r="1048243" s="128" customFormat="1" ht="13.5" spans="12:19">
      <c r="L1048243" s="133"/>
      <c r="Q1048243" s="147"/>
      <c r="R1048243" s="147"/>
      <c r="S1048243" s="147"/>
    </row>
    <row r="1048244" s="128" customFormat="1" ht="13.5" spans="12:19">
      <c r="L1048244" s="133"/>
      <c r="Q1048244" s="147"/>
      <c r="R1048244" s="147"/>
      <c r="S1048244" s="147"/>
    </row>
    <row r="1048245" s="128" customFormat="1" ht="13.5" spans="12:19">
      <c r="L1048245" s="133"/>
      <c r="Q1048245" s="147"/>
      <c r="R1048245" s="147"/>
      <c r="S1048245" s="147"/>
    </row>
    <row r="1048246" s="128" customFormat="1" ht="13.5" spans="12:19">
      <c r="L1048246" s="133"/>
      <c r="Q1048246" s="147"/>
      <c r="R1048246" s="147"/>
      <c r="S1048246" s="147"/>
    </row>
    <row r="1048247" s="128" customFormat="1" ht="13.5" spans="12:19">
      <c r="L1048247" s="133"/>
      <c r="Q1048247" s="147"/>
      <c r="R1048247" s="147"/>
      <c r="S1048247" s="147"/>
    </row>
    <row r="1048248" s="128" customFormat="1" ht="13.5" spans="12:19">
      <c r="L1048248" s="133"/>
      <c r="Q1048248" s="147"/>
      <c r="R1048248" s="147"/>
      <c r="S1048248" s="147"/>
    </row>
    <row r="1048249" s="128" customFormat="1" ht="13.5" spans="12:19">
      <c r="L1048249" s="133"/>
      <c r="Q1048249" s="147"/>
      <c r="R1048249" s="147"/>
      <c r="S1048249" s="147"/>
    </row>
    <row r="1048250" s="128" customFormat="1" ht="13.5" spans="12:19">
      <c r="L1048250" s="133"/>
      <c r="Q1048250" s="147"/>
      <c r="R1048250" s="147"/>
      <c r="S1048250" s="147"/>
    </row>
    <row r="1048251" s="128" customFormat="1" ht="13.5" spans="12:19">
      <c r="L1048251" s="133"/>
      <c r="Q1048251" s="147"/>
      <c r="R1048251" s="147"/>
      <c r="S1048251" s="147"/>
    </row>
    <row r="1048252" s="128" customFormat="1" ht="13.5" spans="12:19">
      <c r="L1048252" s="133"/>
      <c r="Q1048252" s="147"/>
      <c r="R1048252" s="147"/>
      <c r="S1048252" s="147"/>
    </row>
    <row r="1048253" s="128" customFormat="1" ht="13.5" spans="12:19">
      <c r="L1048253" s="133"/>
      <c r="Q1048253" s="147"/>
      <c r="R1048253" s="147"/>
      <c r="S1048253" s="147"/>
    </row>
    <row r="1048254" s="128" customFormat="1" ht="13.5" spans="12:19">
      <c r="L1048254" s="133"/>
      <c r="Q1048254" s="147"/>
      <c r="R1048254" s="147"/>
      <c r="S1048254" s="147"/>
    </row>
    <row r="1048255" s="128" customFormat="1" ht="13.5" spans="12:19">
      <c r="L1048255" s="133"/>
      <c r="Q1048255" s="147"/>
      <c r="R1048255" s="147"/>
      <c r="S1048255" s="147"/>
    </row>
    <row r="1048256" s="128" customFormat="1" ht="13.5" spans="12:19">
      <c r="L1048256" s="133"/>
      <c r="Q1048256" s="147"/>
      <c r="R1048256" s="147"/>
      <c r="S1048256" s="147"/>
    </row>
    <row r="1048257" s="128" customFormat="1" ht="13.5" spans="12:19">
      <c r="L1048257" s="133"/>
      <c r="Q1048257" s="147"/>
      <c r="R1048257" s="147"/>
      <c r="S1048257" s="147"/>
    </row>
    <row r="1048258" s="128" customFormat="1" ht="13.5" spans="12:19">
      <c r="L1048258" s="133"/>
      <c r="Q1048258" s="147"/>
      <c r="R1048258" s="147"/>
      <c r="S1048258" s="147"/>
    </row>
    <row r="1048259" s="128" customFormat="1" ht="13.5" spans="12:19">
      <c r="L1048259" s="133"/>
      <c r="Q1048259" s="147"/>
      <c r="R1048259" s="147"/>
      <c r="S1048259" s="147"/>
    </row>
    <row r="1048260" s="128" customFormat="1" ht="13.5" spans="12:19">
      <c r="L1048260" s="133"/>
      <c r="Q1048260" s="147"/>
      <c r="R1048260" s="147"/>
      <c r="S1048260" s="147"/>
    </row>
    <row r="1048261" s="128" customFormat="1" ht="13.5" spans="12:19">
      <c r="L1048261" s="133"/>
      <c r="Q1048261" s="147"/>
      <c r="R1048261" s="147"/>
      <c r="S1048261" s="147"/>
    </row>
    <row r="1048262" s="128" customFormat="1" ht="13.5" spans="12:19">
      <c r="L1048262" s="133"/>
      <c r="Q1048262" s="147"/>
      <c r="R1048262" s="147"/>
      <c r="S1048262" s="147"/>
    </row>
    <row r="1048263" s="128" customFormat="1" ht="13.5" spans="12:19">
      <c r="L1048263" s="133"/>
      <c r="Q1048263" s="147"/>
      <c r="R1048263" s="147"/>
      <c r="S1048263" s="147"/>
    </row>
    <row r="1048264" s="128" customFormat="1" ht="13.5" spans="12:19">
      <c r="L1048264" s="133"/>
      <c r="Q1048264" s="147"/>
      <c r="R1048264" s="147"/>
      <c r="S1048264" s="147"/>
    </row>
    <row r="1048265" s="128" customFormat="1" ht="13.5" spans="12:19">
      <c r="L1048265" s="133"/>
      <c r="Q1048265" s="147"/>
      <c r="R1048265" s="147"/>
      <c r="S1048265" s="147"/>
    </row>
    <row r="1048266" s="128" customFormat="1" ht="13.5" spans="12:19">
      <c r="L1048266" s="133"/>
      <c r="Q1048266" s="147"/>
      <c r="R1048266" s="147"/>
      <c r="S1048266" s="147"/>
    </row>
    <row r="1048267" s="128" customFormat="1" ht="13.5" spans="12:19">
      <c r="L1048267" s="133"/>
      <c r="Q1048267" s="147"/>
      <c r="R1048267" s="147"/>
      <c r="S1048267" s="147"/>
    </row>
    <row r="1048268" s="128" customFormat="1" ht="13.5" spans="12:19">
      <c r="L1048268" s="133"/>
      <c r="Q1048268" s="147"/>
      <c r="R1048268" s="147"/>
      <c r="S1048268" s="147"/>
    </row>
    <row r="1048269" s="128" customFormat="1" ht="13.5" spans="12:19">
      <c r="L1048269" s="133"/>
      <c r="Q1048269" s="147"/>
      <c r="R1048269" s="147"/>
      <c r="S1048269" s="147"/>
    </row>
    <row r="1048270" s="128" customFormat="1" ht="13.5" spans="12:19">
      <c r="L1048270" s="133"/>
      <c r="Q1048270" s="147"/>
      <c r="R1048270" s="147"/>
      <c r="S1048270" s="147"/>
    </row>
    <row r="1048271" s="128" customFormat="1" ht="13.5" spans="12:19">
      <c r="L1048271" s="133"/>
      <c r="Q1048271" s="147"/>
      <c r="R1048271" s="147"/>
      <c r="S1048271" s="147"/>
    </row>
    <row r="1048272" s="128" customFormat="1" ht="13.5" spans="12:19">
      <c r="L1048272" s="133"/>
      <c r="Q1048272" s="147"/>
      <c r="R1048272" s="147"/>
      <c r="S1048272" s="147"/>
    </row>
    <row r="1048273" s="128" customFormat="1" ht="13.5" spans="12:19">
      <c r="L1048273" s="133"/>
      <c r="Q1048273" s="147"/>
      <c r="R1048273" s="147"/>
      <c r="S1048273" s="147"/>
    </row>
    <row r="1048274" s="128" customFormat="1" ht="13.5" spans="12:19">
      <c r="L1048274" s="133"/>
      <c r="Q1048274" s="147"/>
      <c r="R1048274" s="147"/>
      <c r="S1048274" s="147"/>
    </row>
    <row r="1048275" s="128" customFormat="1" ht="13.5" spans="12:19">
      <c r="L1048275" s="133"/>
      <c r="Q1048275" s="147"/>
      <c r="R1048275" s="147"/>
      <c r="S1048275" s="147"/>
    </row>
    <row r="1048276" s="128" customFormat="1" ht="13.5" spans="12:19">
      <c r="L1048276" s="133"/>
      <c r="Q1048276" s="147"/>
      <c r="R1048276" s="147"/>
      <c r="S1048276" s="147"/>
    </row>
    <row r="1048277" s="128" customFormat="1" ht="13.5" spans="12:19">
      <c r="L1048277" s="133"/>
      <c r="Q1048277" s="147"/>
      <c r="R1048277" s="147"/>
      <c r="S1048277" s="147"/>
    </row>
    <row r="1048278" s="128" customFormat="1" ht="13.5" spans="12:19">
      <c r="L1048278" s="133"/>
      <c r="Q1048278" s="147"/>
      <c r="R1048278" s="147"/>
      <c r="S1048278" s="147"/>
    </row>
    <row r="1048279" s="128" customFormat="1" ht="13.5" spans="12:19">
      <c r="L1048279" s="133"/>
      <c r="Q1048279" s="147"/>
      <c r="R1048279" s="147"/>
      <c r="S1048279" s="147"/>
    </row>
    <row r="1048280" s="128" customFormat="1" ht="13.5" spans="12:19">
      <c r="L1048280" s="133"/>
      <c r="Q1048280" s="147"/>
      <c r="R1048280" s="147"/>
      <c r="S1048280" s="147"/>
    </row>
    <row r="1048281" s="128" customFormat="1" ht="13.5" spans="12:19">
      <c r="L1048281" s="133"/>
      <c r="Q1048281" s="147"/>
      <c r="R1048281" s="147"/>
      <c r="S1048281" s="147"/>
    </row>
    <row r="1048282" s="128" customFormat="1" ht="13.5" spans="12:19">
      <c r="L1048282" s="133"/>
      <c r="Q1048282" s="147"/>
      <c r="R1048282" s="147"/>
      <c r="S1048282" s="147"/>
    </row>
    <row r="1048283" s="128" customFormat="1" ht="13.5" spans="12:19">
      <c r="L1048283" s="133"/>
      <c r="Q1048283" s="147"/>
      <c r="R1048283" s="147"/>
      <c r="S1048283" s="147"/>
    </row>
    <row r="1048284" s="128" customFormat="1" ht="13.5" spans="12:19">
      <c r="L1048284" s="133"/>
      <c r="Q1048284" s="147"/>
      <c r="R1048284" s="147"/>
      <c r="S1048284" s="147"/>
    </row>
    <row r="1048285" s="128" customFormat="1" ht="13.5" spans="12:19">
      <c r="L1048285" s="133"/>
      <c r="Q1048285" s="147"/>
      <c r="R1048285" s="147"/>
      <c r="S1048285" s="147"/>
    </row>
    <row r="1048286" s="128" customFormat="1" ht="13.5" spans="12:19">
      <c r="L1048286" s="133"/>
      <c r="Q1048286" s="147"/>
      <c r="R1048286" s="147"/>
      <c r="S1048286" s="147"/>
    </row>
    <row r="1048287" s="128" customFormat="1" ht="13.5" spans="12:19">
      <c r="L1048287" s="133"/>
      <c r="Q1048287" s="147"/>
      <c r="R1048287" s="147"/>
      <c r="S1048287" s="147"/>
    </row>
    <row r="1048288" s="128" customFormat="1" ht="13.5" spans="12:19">
      <c r="L1048288" s="133"/>
      <c r="Q1048288" s="147"/>
      <c r="R1048288" s="147"/>
      <c r="S1048288" s="147"/>
    </row>
    <row r="1048289" s="128" customFormat="1" ht="13.5" spans="12:19">
      <c r="L1048289" s="133"/>
      <c r="Q1048289" s="147"/>
      <c r="R1048289" s="147"/>
      <c r="S1048289" s="147"/>
    </row>
    <row r="1048290" s="128" customFormat="1" ht="13.5" spans="12:19">
      <c r="L1048290" s="133"/>
      <c r="Q1048290" s="147"/>
      <c r="R1048290" s="147"/>
      <c r="S1048290" s="147"/>
    </row>
    <row r="1048291" s="128" customFormat="1" ht="13.5" spans="12:19">
      <c r="L1048291" s="133"/>
      <c r="Q1048291" s="147"/>
      <c r="R1048291" s="147"/>
      <c r="S1048291" s="147"/>
    </row>
    <row r="1048292" s="128" customFormat="1" ht="13.5" spans="12:19">
      <c r="L1048292" s="133"/>
      <c r="Q1048292" s="147"/>
      <c r="R1048292" s="147"/>
      <c r="S1048292" s="147"/>
    </row>
    <row r="1048293" s="128" customFormat="1" ht="13.5" spans="12:19">
      <c r="L1048293" s="133"/>
      <c r="Q1048293" s="147"/>
      <c r="R1048293" s="147"/>
      <c r="S1048293" s="147"/>
    </row>
    <row r="1048294" s="128" customFormat="1" ht="13.5" spans="12:19">
      <c r="L1048294" s="133"/>
      <c r="Q1048294" s="147"/>
      <c r="R1048294" s="147"/>
      <c r="S1048294" s="147"/>
    </row>
    <row r="1048295" s="128" customFormat="1" ht="13.5" spans="12:19">
      <c r="L1048295" s="133"/>
      <c r="Q1048295" s="147"/>
      <c r="R1048295" s="147"/>
      <c r="S1048295" s="147"/>
    </row>
    <row r="1048296" s="128" customFormat="1" ht="13.5" spans="12:19">
      <c r="L1048296" s="133"/>
      <c r="Q1048296" s="147"/>
      <c r="R1048296" s="147"/>
      <c r="S1048296" s="147"/>
    </row>
    <row r="1048297" s="128" customFormat="1" ht="13.5" spans="12:19">
      <c r="L1048297" s="133"/>
      <c r="Q1048297" s="147"/>
      <c r="R1048297" s="147"/>
      <c r="S1048297" s="147"/>
    </row>
    <row r="1048298" s="128" customFormat="1" ht="13.5" spans="12:19">
      <c r="L1048298" s="133"/>
      <c r="Q1048298" s="147"/>
      <c r="R1048298" s="147"/>
      <c r="S1048298" s="147"/>
    </row>
    <row r="1048299" s="128" customFormat="1" ht="13.5" spans="12:19">
      <c r="L1048299" s="133"/>
      <c r="Q1048299" s="147"/>
      <c r="R1048299" s="147"/>
      <c r="S1048299" s="147"/>
    </row>
    <row r="1048300" s="128" customFormat="1" ht="13.5" spans="12:19">
      <c r="L1048300" s="133"/>
      <c r="Q1048300" s="147"/>
      <c r="R1048300" s="147"/>
      <c r="S1048300" s="147"/>
    </row>
    <row r="1048301" s="128" customFormat="1" ht="13.5" spans="12:19">
      <c r="L1048301" s="133"/>
      <c r="Q1048301" s="147"/>
      <c r="R1048301" s="147"/>
      <c r="S1048301" s="147"/>
    </row>
    <row r="1048302" s="128" customFormat="1" ht="13.5" spans="12:19">
      <c r="L1048302" s="133"/>
      <c r="Q1048302" s="147"/>
      <c r="R1048302" s="147"/>
      <c r="S1048302" s="147"/>
    </row>
    <row r="1048303" s="128" customFormat="1" ht="13.5" spans="12:19">
      <c r="L1048303" s="133"/>
      <c r="Q1048303" s="147"/>
      <c r="R1048303" s="147"/>
      <c r="S1048303" s="147"/>
    </row>
    <row r="1048304" s="128" customFormat="1" ht="13.5" spans="12:19">
      <c r="L1048304" s="133"/>
      <c r="Q1048304" s="147"/>
      <c r="R1048304" s="147"/>
      <c r="S1048304" s="147"/>
    </row>
    <row r="1048305" s="128" customFormat="1" ht="13.5" spans="12:19">
      <c r="L1048305" s="133"/>
      <c r="Q1048305" s="147"/>
      <c r="R1048305" s="147"/>
      <c r="S1048305" s="147"/>
    </row>
    <row r="1048306" s="128" customFormat="1" ht="13.5" spans="12:19">
      <c r="L1048306" s="133"/>
      <c r="Q1048306" s="147"/>
      <c r="R1048306" s="147"/>
      <c r="S1048306" s="147"/>
    </row>
    <row r="1048307" s="128" customFormat="1" ht="13.5" spans="12:19">
      <c r="L1048307" s="133"/>
      <c r="Q1048307" s="147"/>
      <c r="R1048307" s="147"/>
      <c r="S1048307" s="147"/>
    </row>
    <row r="1048308" s="128" customFormat="1" ht="13.5" spans="12:19">
      <c r="L1048308" s="133"/>
      <c r="Q1048308" s="147"/>
      <c r="R1048308" s="147"/>
      <c r="S1048308" s="147"/>
    </row>
    <row r="1048309" s="128" customFormat="1" ht="13.5" spans="12:19">
      <c r="L1048309" s="133"/>
      <c r="Q1048309" s="147"/>
      <c r="R1048309" s="147"/>
      <c r="S1048309" s="147"/>
    </row>
    <row r="1048310" s="128" customFormat="1" ht="13.5" spans="12:19">
      <c r="L1048310" s="133"/>
      <c r="Q1048310" s="147"/>
      <c r="R1048310" s="147"/>
      <c r="S1048310" s="147"/>
    </row>
    <row r="1048311" s="128" customFormat="1" ht="13.5" spans="12:19">
      <c r="L1048311" s="133"/>
      <c r="Q1048311" s="147"/>
      <c r="R1048311" s="147"/>
      <c r="S1048311" s="147"/>
    </row>
    <row r="1048312" s="128" customFormat="1" ht="13.5" spans="12:19">
      <c r="L1048312" s="133"/>
      <c r="Q1048312" s="147"/>
      <c r="R1048312" s="147"/>
      <c r="S1048312" s="147"/>
    </row>
    <row r="1048313" s="128" customFormat="1" ht="13.5" spans="12:19">
      <c r="L1048313" s="133"/>
      <c r="Q1048313" s="147"/>
      <c r="R1048313" s="147"/>
      <c r="S1048313" s="147"/>
    </row>
    <row r="1048314" s="128" customFormat="1" ht="13.5" spans="12:19">
      <c r="L1048314" s="133"/>
      <c r="Q1048314" s="147"/>
      <c r="R1048314" s="147"/>
      <c r="S1048314" s="147"/>
    </row>
    <row r="1048315" s="128" customFormat="1" ht="13.5" spans="12:19">
      <c r="L1048315" s="133"/>
      <c r="Q1048315" s="147"/>
      <c r="R1048315" s="147"/>
      <c r="S1048315" s="147"/>
    </row>
    <row r="1048316" s="128" customFormat="1" ht="13.5" spans="12:19">
      <c r="L1048316" s="133"/>
      <c r="Q1048316" s="147"/>
      <c r="R1048316" s="147"/>
      <c r="S1048316" s="147"/>
    </row>
    <row r="1048317" s="128" customFormat="1" ht="13.5" spans="12:19">
      <c r="L1048317" s="133"/>
      <c r="Q1048317" s="147"/>
      <c r="R1048317" s="147"/>
      <c r="S1048317" s="147"/>
    </row>
    <row r="1048318" s="128" customFormat="1" ht="13.5" spans="12:19">
      <c r="L1048318" s="133"/>
      <c r="Q1048318" s="147"/>
      <c r="R1048318" s="147"/>
      <c r="S1048318" s="147"/>
    </row>
    <row r="1048319" s="128" customFormat="1" ht="13.5" spans="12:19">
      <c r="L1048319" s="133"/>
      <c r="Q1048319" s="147"/>
      <c r="R1048319" s="147"/>
      <c r="S1048319" s="147"/>
    </row>
    <row r="1048320" s="128" customFormat="1" ht="13.5" spans="12:19">
      <c r="L1048320" s="133"/>
      <c r="Q1048320" s="147"/>
      <c r="R1048320" s="147"/>
      <c r="S1048320" s="147"/>
    </row>
    <row r="1048321" s="128" customFormat="1" ht="13.5" spans="12:19">
      <c r="L1048321" s="133"/>
      <c r="Q1048321" s="147"/>
      <c r="R1048321" s="147"/>
      <c r="S1048321" s="147"/>
    </row>
    <row r="1048322" s="128" customFormat="1" ht="13.5" spans="12:19">
      <c r="L1048322" s="133"/>
      <c r="Q1048322" s="147"/>
      <c r="R1048322" s="147"/>
      <c r="S1048322" s="147"/>
    </row>
    <row r="1048323" s="128" customFormat="1" ht="13.5" spans="12:19">
      <c r="L1048323" s="133"/>
      <c r="Q1048323" s="147"/>
      <c r="R1048323" s="147"/>
      <c r="S1048323" s="147"/>
    </row>
    <row r="1048324" s="128" customFormat="1" ht="13.5" spans="12:19">
      <c r="L1048324" s="133"/>
      <c r="Q1048324" s="147"/>
      <c r="R1048324" s="147"/>
      <c r="S1048324" s="147"/>
    </row>
    <row r="1048325" s="128" customFormat="1" ht="13.5" spans="12:19">
      <c r="L1048325" s="133"/>
      <c r="Q1048325" s="147"/>
      <c r="R1048325" s="147"/>
      <c r="S1048325" s="147"/>
    </row>
    <row r="1048326" s="128" customFormat="1" ht="13.5" spans="12:19">
      <c r="L1048326" s="133"/>
      <c r="Q1048326" s="147"/>
      <c r="R1048326" s="147"/>
      <c r="S1048326" s="147"/>
    </row>
    <row r="1048327" s="128" customFormat="1" ht="13.5" spans="12:19">
      <c r="L1048327" s="133"/>
      <c r="Q1048327" s="147"/>
      <c r="R1048327" s="147"/>
      <c r="S1048327" s="147"/>
    </row>
    <row r="1048328" s="128" customFormat="1" ht="13.5" spans="12:19">
      <c r="L1048328" s="133"/>
      <c r="Q1048328" s="147"/>
      <c r="R1048328" s="147"/>
      <c r="S1048328" s="147"/>
    </row>
    <row r="1048329" s="128" customFormat="1" ht="13.5" spans="12:19">
      <c r="L1048329" s="133"/>
      <c r="Q1048329" s="147"/>
      <c r="R1048329" s="147"/>
      <c r="S1048329" s="147"/>
    </row>
    <row r="1048330" s="128" customFormat="1" ht="13.5" spans="12:19">
      <c r="L1048330" s="133"/>
      <c r="Q1048330" s="147"/>
      <c r="R1048330" s="147"/>
      <c r="S1048330" s="147"/>
    </row>
    <row r="1048331" s="128" customFormat="1" ht="13.5" spans="12:19">
      <c r="L1048331" s="133"/>
      <c r="Q1048331" s="147"/>
      <c r="R1048331" s="147"/>
      <c r="S1048331" s="147"/>
    </row>
    <row r="1048332" s="128" customFormat="1" ht="13.5" spans="12:19">
      <c r="L1048332" s="133"/>
      <c r="Q1048332" s="147"/>
      <c r="R1048332" s="147"/>
      <c r="S1048332" s="147"/>
    </row>
    <row r="1048333" s="128" customFormat="1" ht="13.5" spans="12:19">
      <c r="L1048333" s="133"/>
      <c r="Q1048333" s="147"/>
      <c r="R1048333" s="147"/>
      <c r="S1048333" s="147"/>
    </row>
    <row r="1048334" s="128" customFormat="1" ht="13.5" spans="12:19">
      <c r="L1048334" s="133"/>
      <c r="Q1048334" s="147"/>
      <c r="R1048334" s="147"/>
      <c r="S1048334" s="147"/>
    </row>
    <row r="1048335" s="128" customFormat="1" ht="13.5" spans="12:19">
      <c r="L1048335" s="133"/>
      <c r="Q1048335" s="147"/>
      <c r="R1048335" s="147"/>
      <c r="S1048335" s="147"/>
    </row>
    <row r="1048336" s="128" customFormat="1" ht="13.5" spans="12:19">
      <c r="L1048336" s="133"/>
      <c r="Q1048336" s="147"/>
      <c r="R1048336" s="147"/>
      <c r="S1048336" s="147"/>
    </row>
    <row r="1048337" s="128" customFormat="1" ht="13.5" spans="12:19">
      <c r="L1048337" s="133"/>
      <c r="Q1048337" s="147"/>
      <c r="R1048337" s="147"/>
      <c r="S1048337" s="147"/>
    </row>
    <row r="1048338" s="128" customFormat="1" ht="13.5" spans="12:19">
      <c r="L1048338" s="133"/>
      <c r="Q1048338" s="147"/>
      <c r="R1048338" s="147"/>
      <c r="S1048338" s="147"/>
    </row>
    <row r="1048339" s="128" customFormat="1" ht="13.5" spans="12:19">
      <c r="L1048339" s="133"/>
      <c r="Q1048339" s="147"/>
      <c r="R1048339" s="147"/>
      <c r="S1048339" s="147"/>
    </row>
    <row r="1048340" s="128" customFormat="1" ht="13.5" spans="12:19">
      <c r="L1048340" s="133"/>
      <c r="Q1048340" s="147"/>
      <c r="R1048340" s="147"/>
      <c r="S1048340" s="147"/>
    </row>
    <row r="1048341" s="128" customFormat="1" ht="13.5" spans="12:19">
      <c r="L1048341" s="133"/>
      <c r="Q1048341" s="147"/>
      <c r="R1048341" s="147"/>
      <c r="S1048341" s="147"/>
    </row>
    <row r="1048342" s="128" customFormat="1" ht="13.5" spans="12:19">
      <c r="L1048342" s="133"/>
      <c r="Q1048342" s="147"/>
      <c r="R1048342" s="147"/>
      <c r="S1048342" s="147"/>
    </row>
    <row r="1048343" s="128" customFormat="1" ht="13.5" spans="12:19">
      <c r="L1048343" s="133"/>
      <c r="Q1048343" s="147"/>
      <c r="R1048343" s="147"/>
      <c r="S1048343" s="147"/>
    </row>
    <row r="1048344" s="128" customFormat="1" ht="13.5" spans="12:19">
      <c r="L1048344" s="133"/>
      <c r="Q1048344" s="147"/>
      <c r="R1048344" s="147"/>
      <c r="S1048344" s="147"/>
    </row>
    <row r="1048345" s="128" customFormat="1" ht="13.5" spans="12:19">
      <c r="L1048345" s="133"/>
      <c r="Q1048345" s="147"/>
      <c r="R1048345" s="147"/>
      <c r="S1048345" s="147"/>
    </row>
    <row r="1048346" s="128" customFormat="1" ht="13.5" spans="12:19">
      <c r="L1048346" s="133"/>
      <c r="Q1048346" s="147"/>
      <c r="R1048346" s="147"/>
      <c r="S1048346" s="147"/>
    </row>
    <row r="1048347" s="128" customFormat="1" ht="13.5" spans="12:19">
      <c r="L1048347" s="133"/>
      <c r="Q1048347" s="147"/>
      <c r="R1048347" s="147"/>
      <c r="S1048347" s="147"/>
    </row>
    <row r="1048348" s="128" customFormat="1" ht="13.5" spans="12:19">
      <c r="L1048348" s="133"/>
      <c r="Q1048348" s="147"/>
      <c r="R1048348" s="147"/>
      <c r="S1048348" s="147"/>
    </row>
    <row r="1048349" s="128" customFormat="1" ht="13.5" spans="12:19">
      <c r="L1048349" s="133"/>
      <c r="Q1048349" s="147"/>
      <c r="R1048349" s="147"/>
      <c r="S1048349" s="147"/>
    </row>
    <row r="1048350" s="128" customFormat="1" ht="13.5" spans="12:19">
      <c r="L1048350" s="133"/>
      <c r="Q1048350" s="147"/>
      <c r="R1048350" s="147"/>
      <c r="S1048350" s="147"/>
    </row>
    <row r="1048351" s="128" customFormat="1" ht="13.5" spans="12:19">
      <c r="L1048351" s="133"/>
      <c r="Q1048351" s="147"/>
      <c r="R1048351" s="147"/>
      <c r="S1048351" s="147"/>
    </row>
    <row r="1048352" s="128" customFormat="1" ht="13.5" spans="12:19">
      <c r="L1048352" s="133"/>
      <c r="Q1048352" s="147"/>
      <c r="R1048352" s="147"/>
      <c r="S1048352" s="147"/>
    </row>
    <row r="1048353" s="128" customFormat="1" ht="13.5" spans="12:19">
      <c r="L1048353" s="133"/>
      <c r="Q1048353" s="147"/>
      <c r="R1048353" s="147"/>
      <c r="S1048353" s="147"/>
    </row>
    <row r="1048354" s="128" customFormat="1" ht="13.5" spans="12:19">
      <c r="L1048354" s="133"/>
      <c r="Q1048354" s="147"/>
      <c r="R1048354" s="147"/>
      <c r="S1048354" s="147"/>
    </row>
    <row r="1048355" s="128" customFormat="1" ht="13.5" spans="12:19">
      <c r="L1048355" s="133"/>
      <c r="Q1048355" s="147"/>
      <c r="R1048355" s="147"/>
      <c r="S1048355" s="147"/>
    </row>
    <row r="1048356" s="128" customFormat="1" ht="13.5" spans="12:19">
      <c r="L1048356" s="133"/>
      <c r="Q1048356" s="147"/>
      <c r="R1048356" s="147"/>
      <c r="S1048356" s="147"/>
    </row>
    <row r="1048357" s="128" customFormat="1" ht="13.5" spans="12:19">
      <c r="L1048357" s="133"/>
      <c r="Q1048357" s="147"/>
      <c r="R1048357" s="147"/>
      <c r="S1048357" s="147"/>
    </row>
    <row r="1048358" s="128" customFormat="1" ht="13.5" spans="12:19">
      <c r="L1048358" s="133"/>
      <c r="Q1048358" s="147"/>
      <c r="R1048358" s="147"/>
      <c r="S1048358" s="147"/>
    </row>
    <row r="1048359" s="128" customFormat="1" ht="13.5" spans="12:19">
      <c r="L1048359" s="133"/>
      <c r="Q1048359" s="147"/>
      <c r="R1048359" s="147"/>
      <c r="S1048359" s="147"/>
    </row>
    <row r="1048360" s="128" customFormat="1" ht="13.5" spans="12:19">
      <c r="L1048360" s="133"/>
      <c r="Q1048360" s="147"/>
      <c r="R1048360" s="147"/>
      <c r="S1048360" s="147"/>
    </row>
    <row r="1048361" s="128" customFormat="1" ht="13.5" spans="12:19">
      <c r="L1048361" s="133"/>
      <c r="Q1048361" s="147"/>
      <c r="R1048361" s="147"/>
      <c r="S1048361" s="147"/>
    </row>
    <row r="1048362" s="128" customFormat="1" ht="13.5" spans="12:19">
      <c r="L1048362" s="133"/>
      <c r="Q1048362" s="147"/>
      <c r="R1048362" s="147"/>
      <c r="S1048362" s="147"/>
    </row>
    <row r="1048363" s="128" customFormat="1" ht="13.5" spans="12:19">
      <c r="L1048363" s="133"/>
      <c r="Q1048363" s="147"/>
      <c r="R1048363" s="147"/>
      <c r="S1048363" s="147"/>
    </row>
    <row r="1048364" s="128" customFormat="1" ht="13.5" spans="12:19">
      <c r="L1048364" s="133"/>
      <c r="Q1048364" s="147"/>
      <c r="R1048364" s="147"/>
      <c r="S1048364" s="147"/>
    </row>
    <row r="1048365" s="128" customFormat="1" ht="13.5" spans="12:19">
      <c r="L1048365" s="133"/>
      <c r="Q1048365" s="147"/>
      <c r="R1048365" s="147"/>
      <c r="S1048365" s="147"/>
    </row>
    <row r="1048366" s="128" customFormat="1" ht="13.5" spans="12:19">
      <c r="L1048366" s="133"/>
      <c r="Q1048366" s="147"/>
      <c r="R1048366" s="147"/>
      <c r="S1048366" s="147"/>
    </row>
    <row r="1048367" s="128" customFormat="1" ht="13.5" spans="12:19">
      <c r="L1048367" s="133"/>
      <c r="Q1048367" s="147"/>
      <c r="R1048367" s="147"/>
      <c r="S1048367" s="147"/>
    </row>
    <row r="1048368" s="128" customFormat="1" ht="13.5" spans="12:19">
      <c r="L1048368" s="133"/>
      <c r="Q1048368" s="147"/>
      <c r="R1048368" s="147"/>
      <c r="S1048368" s="147"/>
    </row>
    <row r="1048369" s="128" customFormat="1" ht="13.5" spans="12:19">
      <c r="L1048369" s="133"/>
      <c r="Q1048369" s="147"/>
      <c r="R1048369" s="147"/>
      <c r="S1048369" s="147"/>
    </row>
    <row r="1048370" s="128" customFormat="1" ht="13.5" spans="12:19">
      <c r="L1048370" s="133"/>
      <c r="Q1048370" s="147"/>
      <c r="R1048370" s="147"/>
      <c r="S1048370" s="147"/>
    </row>
    <row r="1048371" s="128" customFormat="1" ht="13.5" spans="12:19">
      <c r="L1048371" s="133"/>
      <c r="Q1048371" s="147"/>
      <c r="R1048371" s="147"/>
      <c r="S1048371" s="147"/>
    </row>
    <row r="1048372" s="128" customFormat="1" ht="13.5" spans="12:19">
      <c r="L1048372" s="133"/>
      <c r="Q1048372" s="147"/>
      <c r="R1048372" s="147"/>
      <c r="S1048372" s="147"/>
    </row>
    <row r="1048373" s="128" customFormat="1" ht="13.5" spans="12:19">
      <c r="L1048373" s="133"/>
      <c r="Q1048373" s="147"/>
      <c r="R1048373" s="147"/>
      <c r="S1048373" s="147"/>
    </row>
    <row r="1048374" s="128" customFormat="1" ht="13.5" spans="12:19">
      <c r="L1048374" s="133"/>
      <c r="Q1048374" s="147"/>
      <c r="R1048374" s="147"/>
      <c r="S1048374" s="147"/>
    </row>
    <row r="1048375" s="128" customFormat="1" ht="13.5" spans="12:19">
      <c r="L1048375" s="133"/>
      <c r="Q1048375" s="147"/>
      <c r="R1048375" s="147"/>
      <c r="S1048375" s="147"/>
    </row>
    <row r="1048376" s="128" customFormat="1" ht="13.5" spans="12:19">
      <c r="L1048376" s="133"/>
      <c r="Q1048376" s="147"/>
      <c r="R1048376" s="147"/>
      <c r="S1048376" s="147"/>
    </row>
    <row r="1048377" s="128" customFormat="1" ht="13.5" spans="12:19">
      <c r="L1048377" s="133"/>
      <c r="Q1048377" s="147"/>
      <c r="R1048377" s="147"/>
      <c r="S1048377" s="147"/>
    </row>
    <row r="1048378" s="128" customFormat="1" ht="13.5" spans="12:19">
      <c r="L1048378" s="133"/>
      <c r="Q1048378" s="147"/>
      <c r="R1048378" s="147"/>
      <c r="S1048378" s="147"/>
    </row>
    <row r="1048379" s="128" customFormat="1" ht="13.5" spans="12:19">
      <c r="L1048379" s="133"/>
      <c r="Q1048379" s="147"/>
      <c r="R1048379" s="147"/>
      <c r="S1048379" s="147"/>
    </row>
    <row r="1048380" s="128" customFormat="1" ht="13.5" spans="12:19">
      <c r="L1048380" s="133"/>
      <c r="Q1048380" s="147"/>
      <c r="R1048380" s="147"/>
      <c r="S1048380" s="147"/>
    </row>
    <row r="1048381" s="128" customFormat="1" ht="13.5" spans="12:19">
      <c r="L1048381" s="133"/>
      <c r="Q1048381" s="147"/>
      <c r="R1048381" s="147"/>
      <c r="S1048381" s="147"/>
    </row>
    <row r="1048382" s="128" customFormat="1" ht="13.5" spans="12:19">
      <c r="L1048382" s="133"/>
      <c r="Q1048382" s="147"/>
      <c r="R1048382" s="147"/>
      <c r="S1048382" s="147"/>
    </row>
    <row r="1048383" s="128" customFormat="1" ht="13.5" spans="12:19">
      <c r="L1048383" s="133"/>
      <c r="Q1048383" s="147"/>
      <c r="R1048383" s="147"/>
      <c r="S1048383" s="147"/>
    </row>
    <row r="1048384" s="128" customFormat="1" ht="13.5" spans="12:19">
      <c r="L1048384" s="133"/>
      <c r="Q1048384" s="147"/>
      <c r="R1048384" s="147"/>
      <c r="S1048384" s="147"/>
    </row>
    <row r="1048385" s="128" customFormat="1" ht="13.5" spans="12:19">
      <c r="L1048385" s="133"/>
      <c r="Q1048385" s="147"/>
      <c r="R1048385" s="147"/>
      <c r="S1048385" s="147"/>
    </row>
    <row r="1048386" s="128" customFormat="1" ht="13.5" spans="12:19">
      <c r="L1048386" s="133"/>
      <c r="Q1048386" s="147"/>
      <c r="R1048386" s="147"/>
      <c r="S1048386" s="147"/>
    </row>
    <row r="1048387" s="128" customFormat="1" ht="13.5" spans="12:19">
      <c r="L1048387" s="133"/>
      <c r="Q1048387" s="147"/>
      <c r="R1048387" s="147"/>
      <c r="S1048387" s="147"/>
    </row>
    <row r="1048388" s="128" customFormat="1" ht="13.5" spans="12:19">
      <c r="L1048388" s="133"/>
      <c r="Q1048388" s="147"/>
      <c r="R1048388" s="147"/>
      <c r="S1048388" s="147"/>
    </row>
    <row r="1048389" s="128" customFormat="1" ht="13.5" spans="12:19">
      <c r="L1048389" s="133"/>
      <c r="Q1048389" s="147"/>
      <c r="R1048389" s="147"/>
      <c r="S1048389" s="147"/>
    </row>
    <row r="1048390" s="128" customFormat="1" ht="13.5" spans="12:19">
      <c r="L1048390" s="133"/>
      <c r="Q1048390" s="147"/>
      <c r="R1048390" s="147"/>
      <c r="S1048390" s="147"/>
    </row>
    <row r="1048391" s="128" customFormat="1" ht="13.5" spans="12:19">
      <c r="L1048391" s="133"/>
      <c r="Q1048391" s="147"/>
      <c r="R1048391" s="147"/>
      <c r="S1048391" s="147"/>
    </row>
    <row r="1048392" s="128" customFormat="1" ht="13.5" spans="12:19">
      <c r="L1048392" s="133"/>
      <c r="Q1048392" s="147"/>
      <c r="R1048392" s="147"/>
      <c r="S1048392" s="147"/>
    </row>
    <row r="1048393" s="128" customFormat="1" ht="13.5" spans="12:19">
      <c r="L1048393" s="133"/>
      <c r="Q1048393" s="147"/>
      <c r="R1048393" s="147"/>
      <c r="S1048393" s="147"/>
    </row>
    <row r="1048394" s="128" customFormat="1" ht="13.5" spans="12:19">
      <c r="L1048394" s="133"/>
      <c r="Q1048394" s="147"/>
      <c r="R1048394" s="147"/>
      <c r="S1048394" s="147"/>
    </row>
    <row r="1048395" s="128" customFormat="1" ht="13.5" spans="12:19">
      <c r="L1048395" s="133"/>
      <c r="Q1048395" s="147"/>
      <c r="R1048395" s="147"/>
      <c r="S1048395" s="147"/>
    </row>
    <row r="1048396" s="128" customFormat="1" ht="13.5" spans="12:19">
      <c r="L1048396" s="133"/>
      <c r="Q1048396" s="147"/>
      <c r="R1048396" s="147"/>
      <c r="S1048396" s="147"/>
    </row>
    <row r="1048397" s="128" customFormat="1" ht="13.5" spans="12:19">
      <c r="L1048397" s="133"/>
      <c r="Q1048397" s="147"/>
      <c r="R1048397" s="147"/>
      <c r="S1048397" s="147"/>
    </row>
    <row r="1048398" s="128" customFormat="1" ht="13.5" spans="12:19">
      <c r="L1048398" s="133"/>
      <c r="Q1048398" s="147"/>
      <c r="R1048398" s="147"/>
      <c r="S1048398" s="147"/>
    </row>
    <row r="1048399" s="128" customFormat="1" ht="13.5" spans="12:19">
      <c r="L1048399" s="133"/>
      <c r="Q1048399" s="147"/>
      <c r="R1048399" s="147"/>
      <c r="S1048399" s="147"/>
    </row>
    <row r="1048400" s="128" customFormat="1" ht="13.5" spans="12:19">
      <c r="L1048400" s="133"/>
      <c r="Q1048400" s="147"/>
      <c r="R1048400" s="147"/>
      <c r="S1048400" s="147"/>
    </row>
    <row r="1048401" s="128" customFormat="1" ht="13.5" spans="12:19">
      <c r="L1048401" s="133"/>
      <c r="Q1048401" s="147"/>
      <c r="R1048401" s="147"/>
      <c r="S1048401" s="147"/>
    </row>
    <row r="1048402" s="128" customFormat="1" ht="13.5" spans="12:19">
      <c r="L1048402" s="133"/>
      <c r="Q1048402" s="147"/>
      <c r="R1048402" s="147"/>
      <c r="S1048402" s="147"/>
    </row>
    <row r="1048403" s="128" customFormat="1" ht="13.5" spans="12:19">
      <c r="L1048403" s="133"/>
      <c r="Q1048403" s="147"/>
      <c r="R1048403" s="147"/>
      <c r="S1048403" s="147"/>
    </row>
    <row r="1048404" s="128" customFormat="1" ht="13.5" spans="12:19">
      <c r="L1048404" s="133"/>
      <c r="Q1048404" s="147"/>
      <c r="R1048404" s="147"/>
      <c r="S1048404" s="147"/>
    </row>
    <row r="1048405" s="128" customFormat="1" ht="13.5" spans="12:19">
      <c r="L1048405" s="133"/>
      <c r="Q1048405" s="147"/>
      <c r="R1048405" s="147"/>
      <c r="S1048405" s="147"/>
    </row>
    <row r="1048406" s="128" customFormat="1" ht="13.5" spans="12:19">
      <c r="L1048406" s="133"/>
      <c r="Q1048406" s="147"/>
      <c r="R1048406" s="147"/>
      <c r="S1048406" s="147"/>
    </row>
    <row r="1048407" s="128" customFormat="1" ht="13.5" spans="12:19">
      <c r="L1048407" s="133"/>
      <c r="Q1048407" s="147"/>
      <c r="R1048407" s="147"/>
      <c r="S1048407" s="147"/>
    </row>
    <row r="1048408" s="128" customFormat="1" ht="13.5" spans="12:19">
      <c r="L1048408" s="133"/>
      <c r="Q1048408" s="147"/>
      <c r="R1048408" s="147"/>
      <c r="S1048408" s="147"/>
    </row>
    <row r="1048409" s="128" customFormat="1" ht="13.5" spans="12:19">
      <c r="L1048409" s="133"/>
      <c r="Q1048409" s="147"/>
      <c r="R1048409" s="147"/>
      <c r="S1048409" s="147"/>
    </row>
    <row r="1048410" s="128" customFormat="1" ht="13.5" spans="12:19">
      <c r="L1048410" s="133"/>
      <c r="Q1048410" s="147"/>
      <c r="R1048410" s="147"/>
      <c r="S1048410" s="147"/>
    </row>
    <row r="1048411" s="128" customFormat="1" ht="13.5" spans="12:19">
      <c r="L1048411" s="133"/>
      <c r="Q1048411" s="147"/>
      <c r="R1048411" s="147"/>
      <c r="S1048411" s="147"/>
    </row>
    <row r="1048412" s="128" customFormat="1" ht="13.5" spans="12:19">
      <c r="L1048412" s="133"/>
      <c r="Q1048412" s="147"/>
      <c r="R1048412" s="147"/>
      <c r="S1048412" s="147"/>
    </row>
    <row r="1048413" s="128" customFormat="1" ht="13.5" spans="12:19">
      <c r="L1048413" s="133"/>
      <c r="Q1048413" s="147"/>
      <c r="R1048413" s="147"/>
      <c r="S1048413" s="147"/>
    </row>
    <row r="1048414" s="128" customFormat="1" ht="13.5" spans="12:19">
      <c r="L1048414" s="133"/>
      <c r="Q1048414" s="147"/>
      <c r="R1048414" s="147"/>
      <c r="S1048414" s="147"/>
    </row>
    <row r="1048415" s="128" customFormat="1" ht="13.5" spans="12:19">
      <c r="L1048415" s="133"/>
      <c r="Q1048415" s="147"/>
      <c r="R1048415" s="147"/>
      <c r="S1048415" s="147"/>
    </row>
    <row r="1048416" s="128" customFormat="1" ht="13.5" spans="12:19">
      <c r="L1048416" s="133"/>
      <c r="Q1048416" s="147"/>
      <c r="R1048416" s="147"/>
      <c r="S1048416" s="147"/>
    </row>
    <row r="1048417" s="128" customFormat="1" ht="13.5" spans="12:19">
      <c r="L1048417" s="133"/>
      <c r="Q1048417" s="147"/>
      <c r="R1048417" s="147"/>
      <c r="S1048417" s="147"/>
    </row>
    <row r="1048418" s="128" customFormat="1" ht="13.5" spans="12:19">
      <c r="L1048418" s="133"/>
      <c r="Q1048418" s="147"/>
      <c r="R1048418" s="147"/>
      <c r="S1048418" s="147"/>
    </row>
    <row r="1048419" s="128" customFormat="1" ht="13.5" spans="12:19">
      <c r="L1048419" s="133"/>
      <c r="Q1048419" s="147"/>
      <c r="R1048419" s="147"/>
      <c r="S1048419" s="147"/>
    </row>
    <row r="1048420" s="128" customFormat="1" ht="13.5" spans="12:19">
      <c r="L1048420" s="133"/>
      <c r="Q1048420" s="147"/>
      <c r="R1048420" s="147"/>
      <c r="S1048420" s="147"/>
    </row>
    <row r="1048421" s="128" customFormat="1" ht="13.5" spans="12:19">
      <c r="L1048421" s="133"/>
      <c r="Q1048421" s="147"/>
      <c r="R1048421" s="147"/>
      <c r="S1048421" s="147"/>
    </row>
    <row r="1048422" s="128" customFormat="1" ht="13.5" spans="12:19">
      <c r="L1048422" s="133"/>
      <c r="Q1048422" s="147"/>
      <c r="R1048422" s="147"/>
      <c r="S1048422" s="147"/>
    </row>
    <row r="1048423" s="128" customFormat="1" ht="13.5" spans="12:19">
      <c r="L1048423" s="133"/>
      <c r="Q1048423" s="147"/>
      <c r="R1048423" s="147"/>
      <c r="S1048423" s="147"/>
    </row>
    <row r="1048424" s="128" customFormat="1" ht="13.5" spans="12:19">
      <c r="L1048424" s="133"/>
      <c r="Q1048424" s="147"/>
      <c r="R1048424" s="147"/>
      <c r="S1048424" s="147"/>
    </row>
    <row r="1048425" s="128" customFormat="1" ht="13.5" spans="12:19">
      <c r="L1048425" s="133"/>
      <c r="Q1048425" s="147"/>
      <c r="R1048425" s="147"/>
      <c r="S1048425" s="147"/>
    </row>
    <row r="1048426" s="128" customFormat="1" ht="13.5" spans="12:19">
      <c r="L1048426" s="133"/>
      <c r="Q1048426" s="147"/>
      <c r="R1048426" s="147"/>
      <c r="S1048426" s="147"/>
    </row>
    <row r="1048427" s="128" customFormat="1" ht="13.5" spans="12:19">
      <c r="L1048427" s="133"/>
      <c r="Q1048427" s="147"/>
      <c r="R1048427" s="147"/>
      <c r="S1048427" s="147"/>
    </row>
    <row r="1048428" s="128" customFormat="1" ht="13.5" spans="12:19">
      <c r="L1048428" s="133"/>
      <c r="Q1048428" s="147"/>
      <c r="R1048428" s="147"/>
      <c r="S1048428" s="147"/>
    </row>
    <row r="1048429" s="128" customFormat="1" ht="13.5" spans="12:19">
      <c r="L1048429" s="133"/>
      <c r="Q1048429" s="147"/>
      <c r="R1048429" s="147"/>
      <c r="S1048429" s="147"/>
    </row>
    <row r="1048430" s="128" customFormat="1" ht="13.5" spans="12:19">
      <c r="L1048430" s="133"/>
      <c r="Q1048430" s="147"/>
      <c r="R1048430" s="147"/>
      <c r="S1048430" s="147"/>
    </row>
    <row r="1048431" s="128" customFormat="1" ht="13.5" spans="12:19">
      <c r="L1048431" s="133"/>
      <c r="Q1048431" s="147"/>
      <c r="R1048431" s="147"/>
      <c r="S1048431" s="147"/>
    </row>
    <row r="1048432" s="128" customFormat="1" ht="13.5" spans="12:19">
      <c r="L1048432" s="133"/>
      <c r="Q1048432" s="147"/>
      <c r="R1048432" s="147"/>
      <c r="S1048432" s="147"/>
    </row>
    <row r="1048433" s="128" customFormat="1" ht="13.5" spans="12:19">
      <c r="L1048433" s="133"/>
      <c r="Q1048433" s="147"/>
      <c r="R1048433" s="147"/>
      <c r="S1048433" s="147"/>
    </row>
    <row r="1048434" s="128" customFormat="1" ht="13.5" spans="12:19">
      <c r="L1048434" s="133"/>
      <c r="Q1048434" s="147"/>
      <c r="R1048434" s="147"/>
      <c r="S1048434" s="147"/>
    </row>
    <row r="1048435" s="128" customFormat="1" ht="13.5" spans="12:19">
      <c r="L1048435" s="133"/>
      <c r="Q1048435" s="147"/>
      <c r="R1048435" s="147"/>
      <c r="S1048435" s="147"/>
    </row>
    <row r="1048436" s="128" customFormat="1" ht="13.5" spans="12:19">
      <c r="L1048436" s="133"/>
      <c r="Q1048436" s="147"/>
      <c r="R1048436" s="147"/>
      <c r="S1048436" s="147"/>
    </row>
    <row r="1048437" s="128" customFormat="1" ht="13.5" spans="12:19">
      <c r="L1048437" s="133"/>
      <c r="Q1048437" s="147"/>
      <c r="R1048437" s="147"/>
      <c r="S1048437" s="147"/>
    </row>
    <row r="1048438" s="128" customFormat="1" ht="13.5" spans="12:19">
      <c r="L1048438" s="133"/>
      <c r="Q1048438" s="147"/>
      <c r="R1048438" s="147"/>
      <c r="S1048438" s="147"/>
    </row>
    <row r="1048439" s="128" customFormat="1" ht="13.5" spans="12:19">
      <c r="L1048439" s="133"/>
      <c r="Q1048439" s="147"/>
      <c r="R1048439" s="147"/>
      <c r="S1048439" s="147"/>
    </row>
    <row r="1048440" s="128" customFormat="1" ht="13.5" spans="12:19">
      <c r="L1048440" s="133"/>
      <c r="Q1048440" s="147"/>
      <c r="R1048440" s="147"/>
      <c r="S1048440" s="147"/>
    </row>
    <row r="1048441" s="128" customFormat="1" ht="13.5" spans="12:19">
      <c r="L1048441" s="133"/>
      <c r="Q1048441" s="147"/>
      <c r="R1048441" s="147"/>
      <c r="S1048441" s="147"/>
    </row>
    <row r="1048442" s="128" customFormat="1" ht="13.5" spans="12:19">
      <c r="L1048442" s="133"/>
      <c r="Q1048442" s="147"/>
      <c r="R1048442" s="147"/>
      <c r="S1048442" s="147"/>
    </row>
    <row r="1048443" s="128" customFormat="1" ht="13.5" spans="12:19">
      <c r="L1048443" s="133"/>
      <c r="Q1048443" s="147"/>
      <c r="R1048443" s="147"/>
      <c r="S1048443" s="147"/>
    </row>
    <row r="1048444" s="128" customFormat="1" ht="13.5" spans="12:19">
      <c r="L1048444" s="133"/>
      <c r="Q1048444" s="147"/>
      <c r="R1048444" s="147"/>
      <c r="S1048444" s="147"/>
    </row>
    <row r="1048445" s="128" customFormat="1" ht="13.5" spans="12:19">
      <c r="L1048445" s="133"/>
      <c r="Q1048445" s="147"/>
      <c r="R1048445" s="147"/>
      <c r="S1048445" s="147"/>
    </row>
    <row r="1048446" s="128" customFormat="1" ht="13.5" spans="12:19">
      <c r="L1048446" s="133"/>
      <c r="Q1048446" s="147"/>
      <c r="R1048446" s="147"/>
      <c r="S1048446" s="147"/>
    </row>
    <row r="1048447" s="128" customFormat="1" ht="13.5" spans="12:19">
      <c r="L1048447" s="133"/>
      <c r="Q1048447" s="147"/>
      <c r="R1048447" s="147"/>
      <c r="S1048447" s="147"/>
    </row>
    <row r="1048448" s="128" customFormat="1" ht="13.5" spans="12:19">
      <c r="L1048448" s="133"/>
      <c r="Q1048448" s="147"/>
      <c r="R1048448" s="147"/>
      <c r="S1048448" s="147"/>
    </row>
    <row r="1048449" s="128" customFormat="1" ht="13.5" spans="12:19">
      <c r="L1048449" s="133"/>
      <c r="Q1048449" s="147"/>
      <c r="R1048449" s="147"/>
      <c r="S1048449" s="147"/>
    </row>
    <row r="1048450" s="128" customFormat="1" ht="13.5" spans="12:19">
      <c r="L1048450" s="133"/>
      <c r="Q1048450" s="147"/>
      <c r="R1048450" s="147"/>
      <c r="S1048450" s="147"/>
    </row>
    <row r="1048451" s="128" customFormat="1" ht="13.5" spans="12:19">
      <c r="L1048451" s="133"/>
      <c r="Q1048451" s="147"/>
      <c r="R1048451" s="147"/>
      <c r="S1048451" s="147"/>
    </row>
    <row r="1048452" s="128" customFormat="1" ht="13.5" spans="12:19">
      <c r="L1048452" s="133"/>
      <c r="Q1048452" s="147"/>
      <c r="R1048452" s="147"/>
      <c r="S1048452" s="147"/>
    </row>
    <row r="1048453" s="128" customFormat="1" ht="13.5" spans="12:19">
      <c r="L1048453" s="133"/>
      <c r="Q1048453" s="147"/>
      <c r="R1048453" s="147"/>
      <c r="S1048453" s="147"/>
    </row>
    <row r="1048454" s="128" customFormat="1" ht="13.5" spans="12:19">
      <c r="L1048454" s="133"/>
      <c r="Q1048454" s="147"/>
      <c r="R1048454" s="147"/>
      <c r="S1048454" s="147"/>
    </row>
    <row r="1048455" s="128" customFormat="1" ht="13.5" spans="12:19">
      <c r="L1048455" s="133"/>
      <c r="Q1048455" s="147"/>
      <c r="R1048455" s="147"/>
      <c r="S1048455" s="147"/>
    </row>
    <row r="1048456" s="128" customFormat="1" ht="13.5" spans="12:19">
      <c r="L1048456" s="133"/>
      <c r="Q1048456" s="147"/>
      <c r="R1048456" s="147"/>
      <c r="S1048456" s="147"/>
    </row>
    <row r="1048457" s="128" customFormat="1" ht="13.5" spans="12:19">
      <c r="L1048457" s="133"/>
      <c r="Q1048457" s="147"/>
      <c r="R1048457" s="147"/>
      <c r="S1048457" s="147"/>
    </row>
    <row r="1048458" s="128" customFormat="1" ht="13.5" spans="12:19">
      <c r="L1048458" s="133"/>
      <c r="Q1048458" s="147"/>
      <c r="R1048458" s="147"/>
      <c r="S1048458" s="147"/>
    </row>
    <row r="1048459" s="128" customFormat="1" ht="13.5" spans="12:19">
      <c r="L1048459" s="133"/>
      <c r="Q1048459" s="147"/>
      <c r="R1048459" s="147"/>
      <c r="S1048459" s="147"/>
    </row>
    <row r="1048460" s="128" customFormat="1" ht="13.5" spans="12:19">
      <c r="L1048460" s="133"/>
      <c r="Q1048460" s="147"/>
      <c r="R1048460" s="147"/>
      <c r="S1048460" s="147"/>
    </row>
    <row r="1048461" s="128" customFormat="1" ht="13.5" spans="12:19">
      <c r="L1048461" s="133"/>
      <c r="Q1048461" s="147"/>
      <c r="R1048461" s="147"/>
      <c r="S1048461" s="147"/>
    </row>
    <row r="1048462" s="128" customFormat="1" ht="13.5" spans="12:19">
      <c r="L1048462" s="133"/>
      <c r="Q1048462" s="147"/>
      <c r="R1048462" s="147"/>
      <c r="S1048462" s="147"/>
    </row>
    <row r="1048463" s="128" customFormat="1" ht="13.5" spans="12:19">
      <c r="L1048463" s="133"/>
      <c r="Q1048463" s="147"/>
      <c r="R1048463" s="147"/>
      <c r="S1048463" s="147"/>
    </row>
    <row r="1048464" s="128" customFormat="1" ht="13.5" spans="12:19">
      <c r="L1048464" s="133"/>
      <c r="Q1048464" s="147"/>
      <c r="R1048464" s="147"/>
      <c r="S1048464" s="147"/>
    </row>
    <row r="1048465" s="128" customFormat="1" ht="13.5" spans="12:19">
      <c r="L1048465" s="133"/>
      <c r="Q1048465" s="147"/>
      <c r="R1048465" s="147"/>
      <c r="S1048465" s="147"/>
    </row>
    <row r="1048466" s="128" customFormat="1" ht="13.5" spans="12:19">
      <c r="L1048466" s="133"/>
      <c r="Q1048466" s="147"/>
      <c r="R1048466" s="147"/>
      <c r="S1048466" s="147"/>
    </row>
    <row r="1048467" s="128" customFormat="1" ht="13.5" spans="12:19">
      <c r="L1048467" s="133"/>
      <c r="Q1048467" s="147"/>
      <c r="R1048467" s="147"/>
      <c r="S1048467" s="147"/>
    </row>
    <row r="1048468" s="128" customFormat="1" ht="13.5" spans="12:19">
      <c r="L1048468" s="133"/>
      <c r="Q1048468" s="147"/>
      <c r="R1048468" s="147"/>
      <c r="S1048468" s="147"/>
    </row>
    <row r="1048469" s="128" customFormat="1" ht="13.5" spans="12:19">
      <c r="L1048469" s="133"/>
      <c r="Q1048469" s="147"/>
      <c r="R1048469" s="147"/>
      <c r="S1048469" s="147"/>
    </row>
    <row r="1048470" s="128" customFormat="1" ht="13.5" spans="12:19">
      <c r="L1048470" s="133"/>
      <c r="Q1048470" s="147"/>
      <c r="R1048470" s="147"/>
      <c r="S1048470" s="147"/>
    </row>
    <row r="1048471" s="128" customFormat="1" ht="13.5" spans="12:19">
      <c r="L1048471" s="133"/>
      <c r="Q1048471" s="147"/>
      <c r="R1048471" s="147"/>
      <c r="S1048471" s="147"/>
    </row>
    <row r="1048472" s="128" customFormat="1" ht="13.5" spans="12:19">
      <c r="L1048472" s="133"/>
      <c r="Q1048472" s="147"/>
      <c r="R1048472" s="147"/>
      <c r="S1048472" s="147"/>
    </row>
    <row r="1048473" s="128" customFormat="1" ht="13.5" spans="12:19">
      <c r="L1048473" s="133"/>
      <c r="Q1048473" s="147"/>
      <c r="R1048473" s="147"/>
      <c r="S1048473" s="147"/>
    </row>
    <row r="1048474" s="128" customFormat="1" ht="13.5" spans="12:19">
      <c r="L1048474" s="133"/>
      <c r="Q1048474" s="147"/>
      <c r="R1048474" s="147"/>
      <c r="S1048474" s="147"/>
    </row>
    <row r="1048475" s="128" customFormat="1" ht="13.5" spans="12:19">
      <c r="L1048475" s="133"/>
      <c r="Q1048475" s="147"/>
      <c r="R1048475" s="147"/>
      <c r="S1048475" s="147"/>
    </row>
    <row r="1048476" s="128" customFormat="1" ht="13.5" spans="12:19">
      <c r="L1048476" s="133"/>
      <c r="Q1048476" s="147"/>
      <c r="R1048476" s="147"/>
      <c r="S1048476" s="147"/>
    </row>
    <row r="1048477" s="128" customFormat="1" ht="13.5" spans="12:19">
      <c r="L1048477" s="133"/>
      <c r="Q1048477" s="147"/>
      <c r="R1048477" s="147"/>
      <c r="S1048477" s="147"/>
    </row>
    <row r="1048478" s="128" customFormat="1" ht="13.5" spans="12:19">
      <c r="L1048478" s="133"/>
      <c r="Q1048478" s="147"/>
      <c r="R1048478" s="147"/>
      <c r="S1048478" s="147"/>
    </row>
    <row r="1048479" s="128" customFormat="1" ht="13.5" spans="12:19">
      <c r="L1048479" s="133"/>
      <c r="Q1048479" s="147"/>
      <c r="R1048479" s="147"/>
      <c r="S1048479" s="147"/>
    </row>
    <row r="1048480" s="128" customFormat="1" ht="13.5" spans="12:19">
      <c r="L1048480" s="133"/>
      <c r="Q1048480" s="147"/>
      <c r="R1048480" s="147"/>
      <c r="S1048480" s="147"/>
    </row>
    <row r="1048481" s="128" customFormat="1" ht="13.5" spans="12:19">
      <c r="L1048481" s="133"/>
      <c r="Q1048481" s="147"/>
      <c r="R1048481" s="147"/>
      <c r="S1048481" s="147"/>
    </row>
    <row r="1048482" s="128" customFormat="1" ht="13.5" spans="12:19">
      <c r="L1048482" s="133"/>
      <c r="Q1048482" s="147"/>
      <c r="R1048482" s="147"/>
      <c r="S1048482" s="147"/>
    </row>
    <row r="1048483" s="128" customFormat="1" ht="13.5" spans="12:19">
      <c r="L1048483" s="133"/>
      <c r="Q1048483" s="147"/>
      <c r="R1048483" s="147"/>
      <c r="S1048483" s="147"/>
    </row>
    <row r="1048484" s="128" customFormat="1" ht="13.5" spans="12:19">
      <c r="L1048484" s="133"/>
      <c r="Q1048484" s="147"/>
      <c r="R1048484" s="147"/>
      <c r="S1048484" s="147"/>
    </row>
    <row r="1048485" s="128" customFormat="1" ht="13.5" spans="12:19">
      <c r="L1048485" s="133"/>
      <c r="Q1048485" s="147"/>
      <c r="R1048485" s="147"/>
      <c r="S1048485" s="147"/>
    </row>
    <row r="1048486" s="128" customFormat="1" ht="13.5" spans="12:19">
      <c r="L1048486" s="133"/>
      <c r="Q1048486" s="147"/>
      <c r="R1048486" s="147"/>
      <c r="S1048486" s="147"/>
    </row>
    <row r="1048487" s="128" customFormat="1" ht="13.5" spans="12:19">
      <c r="L1048487" s="133"/>
      <c r="Q1048487" s="147"/>
      <c r="R1048487" s="147"/>
      <c r="S1048487" s="147"/>
    </row>
    <row r="1048488" s="128" customFormat="1" ht="13.5" spans="12:19">
      <c r="L1048488" s="133"/>
      <c r="Q1048488" s="147"/>
      <c r="R1048488" s="147"/>
      <c r="S1048488" s="147"/>
    </row>
    <row r="1048489" s="128" customFormat="1" ht="13.5" spans="12:19">
      <c r="L1048489" s="133"/>
      <c r="Q1048489" s="147"/>
      <c r="R1048489" s="147"/>
      <c r="S1048489" s="147"/>
    </row>
    <row r="1048490" s="128" customFormat="1" ht="13.5" spans="12:19">
      <c r="L1048490" s="133"/>
      <c r="Q1048490" s="147"/>
      <c r="R1048490" s="147"/>
      <c r="S1048490" s="147"/>
    </row>
    <row r="1048491" s="128" customFormat="1" ht="13.5" spans="12:19">
      <c r="L1048491" s="133"/>
      <c r="Q1048491" s="147"/>
      <c r="R1048491" s="147"/>
      <c r="S1048491" s="147"/>
    </row>
    <row r="1048492" s="128" customFormat="1" ht="13.5" spans="12:19">
      <c r="L1048492" s="133"/>
      <c r="Q1048492" s="147"/>
      <c r="R1048492" s="147"/>
      <c r="S1048492" s="147"/>
    </row>
    <row r="1048493" s="128" customFormat="1" ht="13.5" spans="12:19">
      <c r="L1048493" s="133"/>
      <c r="Q1048493" s="147"/>
      <c r="R1048493" s="147"/>
      <c r="S1048493" s="147"/>
    </row>
    <row r="1048494" s="128" customFormat="1" ht="13.5" spans="12:19">
      <c r="L1048494" s="133"/>
      <c r="Q1048494" s="147"/>
      <c r="R1048494" s="147"/>
      <c r="S1048494" s="147"/>
    </row>
    <row r="1048495" s="128" customFormat="1" ht="13.5" spans="12:19">
      <c r="L1048495" s="133"/>
      <c r="Q1048495" s="147"/>
      <c r="R1048495" s="147"/>
      <c r="S1048495" s="147"/>
    </row>
    <row r="1048496" s="128" customFormat="1" ht="13.5" spans="12:19">
      <c r="L1048496" s="133"/>
      <c r="Q1048496" s="147"/>
      <c r="R1048496" s="147"/>
      <c r="S1048496" s="147"/>
    </row>
    <row r="1048497" s="128" customFormat="1" ht="13.5" spans="12:19">
      <c r="L1048497" s="133"/>
      <c r="Q1048497" s="147"/>
      <c r="R1048497" s="147"/>
      <c r="S1048497" s="147"/>
    </row>
    <row r="1048498" s="128" customFormat="1" ht="13.5" spans="12:19">
      <c r="L1048498" s="133"/>
      <c r="Q1048498" s="147"/>
      <c r="R1048498" s="147"/>
      <c r="S1048498" s="147"/>
    </row>
    <row r="1048499" s="128" customFormat="1" ht="13.5" spans="12:19">
      <c r="L1048499" s="133"/>
      <c r="Q1048499" s="147"/>
      <c r="R1048499" s="147"/>
      <c r="S1048499" s="147"/>
    </row>
    <row r="1048500" s="128" customFormat="1" ht="13.5" spans="12:19">
      <c r="L1048500" s="133"/>
      <c r="Q1048500" s="147"/>
      <c r="R1048500" s="147"/>
      <c r="S1048500" s="147"/>
    </row>
    <row r="1048501" s="128" customFormat="1" ht="13.5" spans="12:19">
      <c r="L1048501" s="133"/>
      <c r="Q1048501" s="147"/>
      <c r="R1048501" s="147"/>
      <c r="S1048501" s="147"/>
    </row>
    <row r="1048502" s="128" customFormat="1" ht="13.5" spans="12:19">
      <c r="L1048502" s="133"/>
      <c r="Q1048502" s="147"/>
      <c r="R1048502" s="147"/>
      <c r="S1048502" s="147"/>
    </row>
    <row r="1048503" s="128" customFormat="1" ht="13.5" spans="12:19">
      <c r="L1048503" s="133"/>
      <c r="Q1048503" s="147"/>
      <c r="R1048503" s="147"/>
      <c r="S1048503" s="147"/>
    </row>
    <row r="1048504" s="128" customFormat="1" ht="13.5" spans="12:19">
      <c r="L1048504" s="133"/>
      <c r="Q1048504" s="147"/>
      <c r="R1048504" s="147"/>
      <c r="S1048504" s="147"/>
    </row>
    <row r="1048505" s="128" customFormat="1" ht="13.5" spans="12:19">
      <c r="L1048505" s="133"/>
      <c r="Q1048505" s="147"/>
      <c r="R1048505" s="147"/>
      <c r="S1048505" s="147"/>
    </row>
    <row r="1048506" s="128" customFormat="1" ht="13.5" spans="12:19">
      <c r="L1048506" s="133"/>
      <c r="Q1048506" s="147"/>
      <c r="R1048506" s="147"/>
      <c r="S1048506" s="147"/>
    </row>
    <row r="1048507" s="128" customFormat="1" ht="13.5" spans="12:19">
      <c r="L1048507" s="133"/>
      <c r="Q1048507" s="147"/>
      <c r="R1048507" s="147"/>
      <c r="S1048507" s="147"/>
    </row>
    <row r="1048508" s="128" customFormat="1" ht="13.5" spans="12:19">
      <c r="L1048508" s="133"/>
      <c r="Q1048508" s="147"/>
      <c r="R1048508" s="147"/>
      <c r="S1048508" s="147"/>
    </row>
    <row r="1048509" s="128" customFormat="1" ht="13.5" spans="12:19">
      <c r="L1048509" s="133"/>
      <c r="Q1048509" s="147"/>
      <c r="R1048509" s="147"/>
      <c r="S1048509" s="147"/>
    </row>
    <row r="1048510" s="128" customFormat="1" ht="13.5" spans="12:19">
      <c r="L1048510" s="133"/>
      <c r="Q1048510" s="147"/>
      <c r="R1048510" s="147"/>
      <c r="S1048510" s="147"/>
    </row>
    <row r="1048511" s="128" customFormat="1" ht="13.5" spans="12:19">
      <c r="L1048511" s="133"/>
      <c r="Q1048511" s="147"/>
      <c r="R1048511" s="147"/>
      <c r="S1048511" s="147"/>
    </row>
    <row r="1048512" s="128" customFormat="1" ht="13.5" spans="12:19">
      <c r="L1048512" s="133"/>
      <c r="Q1048512" s="147"/>
      <c r="R1048512" s="147"/>
      <c r="S1048512" s="147"/>
    </row>
    <row r="1048513" s="128" customFormat="1" ht="13.5" spans="12:19">
      <c r="L1048513" s="133"/>
      <c r="Q1048513" s="147"/>
      <c r="R1048513" s="147"/>
      <c r="S1048513" s="147"/>
    </row>
    <row r="1048514" s="128" customFormat="1" ht="13.5" spans="12:19">
      <c r="L1048514" s="133"/>
      <c r="Q1048514" s="147"/>
      <c r="R1048514" s="147"/>
      <c r="S1048514" s="147"/>
    </row>
    <row r="1048515" s="128" customFormat="1" ht="13.5" spans="12:19">
      <c r="L1048515" s="133"/>
      <c r="Q1048515" s="147"/>
      <c r="R1048515" s="147"/>
      <c r="S1048515" s="147"/>
    </row>
    <row r="1048516" s="128" customFormat="1" ht="13.5" spans="12:19">
      <c r="L1048516" s="133"/>
      <c r="Q1048516" s="147"/>
      <c r="R1048516" s="147"/>
      <c r="S1048516" s="147"/>
    </row>
    <row r="1048517" s="128" customFormat="1" ht="13.5" spans="12:19">
      <c r="L1048517" s="133"/>
      <c r="Q1048517" s="147"/>
      <c r="R1048517" s="147"/>
      <c r="S1048517" s="147"/>
    </row>
    <row r="1048518" s="128" customFormat="1" ht="13.5" spans="12:19">
      <c r="L1048518" s="133"/>
      <c r="Q1048518" s="147"/>
      <c r="R1048518" s="147"/>
      <c r="S1048518" s="147"/>
    </row>
    <row r="1048519" s="128" customFormat="1" ht="13.5" spans="12:19">
      <c r="L1048519" s="133"/>
      <c r="Q1048519" s="147"/>
      <c r="R1048519" s="147"/>
      <c r="S1048519" s="147"/>
    </row>
    <row r="1048520" s="128" customFormat="1" ht="13.5" spans="12:19">
      <c r="L1048520" s="133"/>
      <c r="Q1048520" s="147"/>
      <c r="R1048520" s="147"/>
      <c r="S1048520" s="147"/>
    </row>
    <row r="1048521" s="128" customFormat="1" ht="13.5" spans="12:19">
      <c r="L1048521" s="133"/>
      <c r="Q1048521" s="147"/>
      <c r="R1048521" s="147"/>
      <c r="S1048521" s="147"/>
    </row>
    <row r="1048522" s="128" customFormat="1" ht="13.5" spans="12:19">
      <c r="L1048522" s="133"/>
      <c r="Q1048522" s="147"/>
      <c r="R1048522" s="147"/>
      <c r="S1048522" s="147"/>
    </row>
    <row r="1048523" s="128" customFormat="1" ht="13.5" spans="12:19">
      <c r="L1048523" s="133"/>
      <c r="Q1048523" s="147"/>
      <c r="R1048523" s="147"/>
      <c r="S1048523" s="147"/>
    </row>
    <row r="1048524" s="128" customFormat="1" ht="13.5" spans="12:19">
      <c r="L1048524" s="133"/>
      <c r="Q1048524" s="147"/>
      <c r="R1048524" s="147"/>
      <c r="S1048524" s="147"/>
    </row>
    <row r="1048525" s="128" customFormat="1" ht="13.5" spans="12:19">
      <c r="L1048525" s="133"/>
      <c r="Q1048525" s="147"/>
      <c r="R1048525" s="147"/>
      <c r="S1048525" s="147"/>
    </row>
    <row r="1048526" s="128" customFormat="1" ht="13.5" spans="12:19">
      <c r="L1048526" s="133"/>
      <c r="Q1048526" s="147"/>
      <c r="R1048526" s="147"/>
      <c r="S1048526" s="147"/>
    </row>
    <row r="1048527" s="128" customFormat="1" ht="13.5" spans="12:19">
      <c r="L1048527" s="133"/>
      <c r="Q1048527" s="147"/>
      <c r="R1048527" s="147"/>
      <c r="S1048527" s="147"/>
    </row>
    <row r="1048528" s="128" customFormat="1" ht="13.5" spans="12:19">
      <c r="L1048528" s="133"/>
      <c r="Q1048528" s="147"/>
      <c r="R1048528" s="147"/>
      <c r="S1048528" s="147"/>
    </row>
    <row r="1048529" s="128" customFormat="1" ht="13.5" spans="12:19">
      <c r="L1048529" s="133"/>
      <c r="Q1048529" s="147"/>
      <c r="R1048529" s="147"/>
      <c r="S1048529" s="147"/>
    </row>
    <row r="1048530" s="128" customFormat="1" ht="13.5" spans="12:19">
      <c r="L1048530" s="133"/>
      <c r="Q1048530" s="147"/>
      <c r="R1048530" s="147"/>
      <c r="S1048530" s="147"/>
    </row>
    <row r="1048531" s="128" customFormat="1" ht="13.5" spans="12:19">
      <c r="L1048531" s="133"/>
      <c r="Q1048531" s="147"/>
      <c r="R1048531" s="147"/>
      <c r="S1048531" s="147"/>
    </row>
    <row r="1048532" s="128" customFormat="1" ht="13.5" spans="12:19">
      <c r="L1048532" s="133"/>
      <c r="Q1048532" s="147"/>
      <c r="R1048532" s="147"/>
      <c r="S1048532" s="147"/>
    </row>
    <row r="1048533" s="128" customFormat="1" ht="13.5" spans="12:19">
      <c r="L1048533" s="133"/>
      <c r="Q1048533" s="147"/>
      <c r="R1048533" s="147"/>
      <c r="S1048533" s="147"/>
    </row>
    <row r="1048534" s="128" customFormat="1" ht="13.5" spans="12:19">
      <c r="L1048534" s="133"/>
      <c r="Q1048534" s="147"/>
      <c r="R1048534" s="147"/>
      <c r="S1048534" s="147"/>
    </row>
    <row r="1048535" s="128" customFormat="1" ht="13.5" spans="12:19">
      <c r="L1048535" s="133"/>
      <c r="Q1048535" s="147"/>
      <c r="R1048535" s="147"/>
      <c r="S1048535" s="147"/>
    </row>
    <row r="1048536" s="128" customFormat="1" ht="13.5" spans="12:19">
      <c r="L1048536" s="133"/>
      <c r="Q1048536" s="147"/>
      <c r="R1048536" s="147"/>
      <c r="S1048536" s="147"/>
    </row>
    <row r="1048537" s="128" customFormat="1" ht="13.5" spans="12:19">
      <c r="L1048537" s="133"/>
      <c r="Q1048537" s="147"/>
      <c r="R1048537" s="147"/>
      <c r="S1048537" s="147"/>
    </row>
    <row r="1048538" s="128" customFormat="1" ht="13.5" spans="12:19">
      <c r="L1048538" s="133"/>
      <c r="Q1048538" s="147"/>
      <c r="R1048538" s="147"/>
      <c r="S1048538" s="147"/>
    </row>
    <row r="1048539" s="128" customFormat="1" ht="13.5" spans="12:19">
      <c r="L1048539" s="133"/>
      <c r="Q1048539" s="147"/>
      <c r="R1048539" s="147"/>
      <c r="S1048539" s="147"/>
    </row>
    <row r="1048540" s="128" customFormat="1" ht="13.5" spans="12:19">
      <c r="L1048540" s="133"/>
      <c r="Q1048540" s="147"/>
      <c r="R1048540" s="147"/>
      <c r="S1048540" s="147"/>
    </row>
    <row r="1048541" s="128" customFormat="1" ht="13.5" spans="12:19">
      <c r="L1048541" s="133"/>
      <c r="Q1048541" s="147"/>
      <c r="R1048541" s="147"/>
      <c r="S1048541" s="147"/>
    </row>
    <row r="1048542" s="128" customFormat="1" ht="13.5" spans="12:19">
      <c r="L1048542" s="133"/>
      <c r="Q1048542" s="147"/>
      <c r="R1048542" s="147"/>
      <c r="S1048542" s="147"/>
    </row>
    <row r="1048543" s="128" customFormat="1" ht="13.5" spans="12:19">
      <c r="L1048543" s="133"/>
      <c r="Q1048543" s="147"/>
      <c r="R1048543" s="147"/>
      <c r="S1048543" s="147"/>
    </row>
    <row r="1048544" s="128" customFormat="1" ht="13.5" spans="12:19">
      <c r="L1048544" s="133"/>
      <c r="Q1048544" s="147"/>
      <c r="R1048544" s="147"/>
      <c r="S1048544" s="147"/>
    </row>
    <row r="1048545" s="128" customFormat="1" ht="13.5" spans="12:19">
      <c r="L1048545" s="133"/>
      <c r="Q1048545" s="147"/>
      <c r="R1048545" s="147"/>
      <c r="S1048545" s="147"/>
    </row>
    <row r="1048546" s="128" customFormat="1" ht="13.5" spans="12:19">
      <c r="L1048546" s="133"/>
      <c r="Q1048546" s="147"/>
      <c r="R1048546" s="147"/>
      <c r="S1048546" s="147"/>
    </row>
    <row r="1048547" s="128" customFormat="1" ht="13.5" spans="12:19">
      <c r="L1048547" s="133"/>
      <c r="Q1048547" s="147"/>
      <c r="R1048547" s="147"/>
      <c r="S1048547" s="147"/>
    </row>
    <row r="1048548" s="128" customFormat="1" ht="13.5" spans="12:19">
      <c r="L1048548" s="133"/>
      <c r="Q1048548" s="147"/>
      <c r="R1048548" s="147"/>
      <c r="S1048548" s="147"/>
    </row>
    <row r="1048549" s="128" customFormat="1" ht="13.5" spans="12:19">
      <c r="L1048549" s="133"/>
      <c r="Q1048549" s="147"/>
      <c r="R1048549" s="147"/>
      <c r="S1048549" s="147"/>
    </row>
    <row r="1048550" s="128" customFormat="1" ht="13.5" spans="12:19">
      <c r="L1048550" s="133"/>
      <c r="Q1048550" s="147"/>
      <c r="R1048550" s="147"/>
      <c r="S1048550" s="147"/>
    </row>
    <row r="1048551" s="128" customFormat="1" ht="13.5" spans="12:19">
      <c r="L1048551" s="133"/>
      <c r="Q1048551" s="147"/>
      <c r="R1048551" s="147"/>
      <c r="S1048551" s="147"/>
    </row>
    <row r="1048552" s="128" customFormat="1" ht="13.5" spans="12:19">
      <c r="L1048552" s="133"/>
      <c r="Q1048552" s="147"/>
      <c r="R1048552" s="147"/>
      <c r="S1048552" s="147"/>
    </row>
    <row r="1048553" s="128" customFormat="1" ht="13.5" spans="12:19">
      <c r="L1048553" s="133"/>
      <c r="Q1048553" s="147"/>
      <c r="R1048553" s="147"/>
      <c r="S1048553" s="147"/>
    </row>
    <row r="1048554" s="128" customFormat="1" ht="13.5" spans="12:19">
      <c r="L1048554" s="133"/>
      <c r="Q1048554" s="147"/>
      <c r="R1048554" s="147"/>
      <c r="S1048554" s="147"/>
    </row>
    <row r="1048555" s="128" customFormat="1" ht="13.5" spans="12:19">
      <c r="L1048555" s="133"/>
      <c r="Q1048555" s="147"/>
      <c r="R1048555" s="147"/>
      <c r="S1048555" s="147"/>
    </row>
    <row r="1048556" s="128" customFormat="1" ht="13.5" spans="12:19">
      <c r="L1048556" s="133"/>
      <c r="Q1048556" s="147"/>
      <c r="R1048556" s="147"/>
      <c r="S1048556" s="147"/>
    </row>
    <row r="1048557" s="128" customFormat="1" ht="13.5" spans="12:19">
      <c r="L1048557" s="133"/>
      <c r="Q1048557" s="147"/>
      <c r="R1048557" s="147"/>
      <c r="S1048557" s="147"/>
    </row>
    <row r="1048558" s="128" customFormat="1" ht="13.5" spans="12:19">
      <c r="L1048558" s="133"/>
      <c r="Q1048558" s="147"/>
      <c r="R1048558" s="147"/>
      <c r="S1048558" s="147"/>
    </row>
    <row r="1048559" s="128" customFormat="1" ht="13.5" spans="12:19">
      <c r="L1048559" s="133"/>
      <c r="Q1048559" s="147"/>
      <c r="R1048559" s="147"/>
      <c r="S1048559" s="147"/>
    </row>
    <row r="1048560" s="128" customFormat="1" ht="13.5" spans="12:19">
      <c r="L1048560" s="133"/>
      <c r="Q1048560" s="147"/>
      <c r="R1048560" s="147"/>
      <c r="S1048560" s="147"/>
    </row>
    <row r="1048561" s="128" customFormat="1" ht="13.5" spans="12:19">
      <c r="L1048561" s="133"/>
      <c r="Q1048561" s="147"/>
      <c r="R1048561" s="147"/>
      <c r="S1048561" s="147"/>
    </row>
    <row r="1048562" s="128" customFormat="1" ht="13.5" spans="12:19">
      <c r="L1048562" s="133"/>
      <c r="Q1048562" s="147"/>
      <c r="R1048562" s="147"/>
      <c r="S1048562" s="147"/>
    </row>
    <row r="1048563" s="128" customFormat="1" ht="13.5" spans="12:19">
      <c r="L1048563" s="133"/>
      <c r="Q1048563" s="147"/>
      <c r="R1048563" s="147"/>
      <c r="S1048563" s="147"/>
    </row>
    <row r="1048564" s="128" customFormat="1" ht="13.5" spans="12:19">
      <c r="L1048564" s="133"/>
      <c r="Q1048564" s="147"/>
      <c r="R1048564" s="147"/>
      <c r="S1048564" s="147"/>
    </row>
    <row r="1048565" s="128" customFormat="1" ht="13.5" spans="12:19">
      <c r="L1048565" s="133"/>
      <c r="Q1048565" s="147"/>
      <c r="R1048565" s="147"/>
      <c r="S1048565" s="147"/>
    </row>
    <row r="1048566" s="128" customFormat="1" ht="13.5" spans="12:19">
      <c r="L1048566" s="133"/>
      <c r="Q1048566" s="147"/>
      <c r="R1048566" s="147"/>
      <c r="S1048566" s="147"/>
    </row>
    <row r="1048567" s="128" customFormat="1" ht="13.5" spans="12:19">
      <c r="L1048567" s="133"/>
      <c r="Q1048567" s="147"/>
      <c r="R1048567" s="147"/>
      <c r="S1048567" s="147"/>
    </row>
    <row r="1048568" s="128" customFormat="1" ht="13.5" spans="12:19">
      <c r="L1048568" s="133"/>
      <c r="Q1048568" s="147"/>
      <c r="R1048568" s="147"/>
      <c r="S1048568" s="147"/>
    </row>
    <row r="1048569" s="128" customFormat="1" ht="13.5" spans="12:19">
      <c r="L1048569" s="133"/>
      <c r="Q1048569" s="147"/>
      <c r="R1048569" s="147"/>
      <c r="S1048569" s="147"/>
    </row>
    <row r="1048570" s="128" customFormat="1" ht="13.5" spans="12:19">
      <c r="L1048570" s="133"/>
      <c r="Q1048570" s="147"/>
      <c r="R1048570" s="147"/>
      <c r="S1048570" s="147"/>
    </row>
    <row r="1048571" s="128" customFormat="1" ht="13.5" spans="12:19">
      <c r="L1048571" s="133"/>
      <c r="Q1048571" s="147"/>
      <c r="R1048571" s="147"/>
      <c r="S1048571" s="147"/>
    </row>
    <row r="1048572" s="128" customFormat="1" ht="13.5" spans="12:19">
      <c r="L1048572" s="133"/>
      <c r="Q1048572" s="147"/>
      <c r="R1048572" s="147"/>
      <c r="S1048572" s="147"/>
    </row>
    <row r="1048573" s="128" customFormat="1" ht="13.5" spans="12:19">
      <c r="L1048573" s="133"/>
      <c r="Q1048573" s="147"/>
      <c r="R1048573" s="147"/>
      <c r="S1048573" s="147"/>
    </row>
    <row r="1048574" s="128" customFormat="1" ht="13.5" spans="12:19">
      <c r="L1048574" s="133"/>
      <c r="Q1048574" s="147"/>
      <c r="R1048574" s="147"/>
      <c r="S1048574" s="147"/>
    </row>
    <row r="1048575" s="128" customFormat="1" ht="13.5" spans="12:19">
      <c r="L1048575" s="133"/>
      <c r="Q1048575" s="147"/>
      <c r="R1048575" s="147"/>
      <c r="S1048575" s="147"/>
    </row>
    <row r="1048576" s="128" customFormat="1" ht="13.5" spans="12:19">
      <c r="L1048576" s="133"/>
      <c r="Q1048576" s="147"/>
      <c r="R1048576" s="147"/>
      <c r="S1048576" s="147"/>
    </row>
  </sheetData>
  <mergeCells count="3">
    <mergeCell ref="A1:S1"/>
    <mergeCell ref="Q2:R2"/>
    <mergeCell ref="H35:O35"/>
  </mergeCells>
  <conditionalFormatting sqref="I4">
    <cfRule type="duplicateValues" dxfId="1" priority="6"/>
  </conditionalFormatting>
  <conditionalFormatting sqref="I22">
    <cfRule type="duplicateValues" dxfId="1" priority="5"/>
  </conditionalFormatting>
  <conditionalFormatting sqref="H34">
    <cfRule type="duplicateValues" dxfId="1" priority="2"/>
  </conditionalFormatting>
  <conditionalFormatting sqref="I34">
    <cfRule type="duplicateValues" dxfId="1" priority="3"/>
  </conditionalFormatting>
  <conditionalFormatting sqref="L34:M34">
    <cfRule type="duplicateValues" dxfId="1" priority="1"/>
  </conditionalFormatting>
  <conditionalFormatting sqref="H4:H33">
    <cfRule type="duplicateValues" dxfId="1" priority="7"/>
  </conditionalFormatting>
  <conditionalFormatting sqref="I5:I21 I23:I33">
    <cfRule type="duplicateValues" dxfId="1" priority="8"/>
  </conditionalFormatting>
  <conditionalFormatting sqref="L32:M33">
    <cfRule type="duplicateValues" dxfId="1" priority="4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76"/>
  <sheetViews>
    <sheetView topLeftCell="A165" workbookViewId="0">
      <selection activeCell="H154" sqref="H154"/>
    </sheetView>
  </sheetViews>
  <sheetFormatPr defaultColWidth="9" defaultRowHeight="12"/>
  <cols>
    <col min="1" max="7" width="9" style="1"/>
    <col min="8" max="12" width="9" style="78"/>
    <col min="13" max="13" width="9" style="79"/>
    <col min="14" max="15" width="9" style="80"/>
    <col min="16" max="16" width="9" style="78"/>
    <col min="17" max="17" width="9" style="80"/>
    <col min="18" max="16384" width="9" style="1"/>
  </cols>
  <sheetData>
    <row r="1" s="1" customFormat="1" ht="36" customHeight="1" spans="1:17">
      <c r="A1" s="6" t="s">
        <v>27</v>
      </c>
      <c r="B1" s="6"/>
      <c r="C1" s="6"/>
      <c r="D1" s="6"/>
      <c r="E1" s="6"/>
      <c r="F1" s="6"/>
      <c r="G1" s="6"/>
      <c r="H1" s="94"/>
      <c r="I1" s="94"/>
      <c r="J1" s="94"/>
      <c r="K1" s="94"/>
      <c r="L1" s="94"/>
      <c r="M1" s="96"/>
      <c r="N1" s="96"/>
      <c r="O1" s="96"/>
      <c r="P1" s="94"/>
      <c r="Q1" s="94"/>
    </row>
    <row r="2" s="77" customFormat="1" ht="42" customHeight="1" spans="1:17">
      <c r="A2" s="60" t="s">
        <v>1</v>
      </c>
      <c r="B2" s="60" t="s">
        <v>28</v>
      </c>
      <c r="C2" s="60" t="s">
        <v>29</v>
      </c>
      <c r="D2" s="60" t="s">
        <v>30</v>
      </c>
      <c r="E2" s="61" t="s">
        <v>31</v>
      </c>
      <c r="F2" s="61" t="s">
        <v>32</v>
      </c>
      <c r="G2" s="61" t="s">
        <v>33</v>
      </c>
      <c r="H2" s="8" t="s">
        <v>34</v>
      </c>
      <c r="I2" s="60" t="s">
        <v>35</v>
      </c>
      <c r="J2" s="60" t="s">
        <v>36</v>
      </c>
      <c r="K2" s="60" t="s">
        <v>37</v>
      </c>
      <c r="L2" s="60" t="s">
        <v>38</v>
      </c>
      <c r="M2" s="9" t="s">
        <v>39</v>
      </c>
      <c r="N2" s="61" t="s">
        <v>40</v>
      </c>
      <c r="O2" s="61" t="s">
        <v>41</v>
      </c>
      <c r="P2" s="60" t="s">
        <v>42</v>
      </c>
      <c r="Q2" s="61" t="s">
        <v>2</v>
      </c>
    </row>
    <row r="3" s="57" customFormat="1" ht="23" customHeight="1" spans="1:17">
      <c r="A3" s="8">
        <v>51</v>
      </c>
      <c r="B3" s="63" t="s">
        <v>43</v>
      </c>
      <c r="C3" s="63" t="s">
        <v>229</v>
      </c>
      <c r="D3" s="60" t="s">
        <v>230</v>
      </c>
      <c r="E3" s="60">
        <v>80</v>
      </c>
      <c r="F3" s="60">
        <v>1000</v>
      </c>
      <c r="G3" s="60" t="s">
        <v>46</v>
      </c>
      <c r="H3" s="8">
        <v>1</v>
      </c>
      <c r="I3" s="12" t="s">
        <v>231</v>
      </c>
      <c r="J3" s="12" t="s">
        <v>48</v>
      </c>
      <c r="K3" s="12">
        <v>30</v>
      </c>
      <c r="L3" s="233" t="s">
        <v>232</v>
      </c>
      <c r="M3" s="26" t="s">
        <v>233</v>
      </c>
      <c r="N3" s="98" t="s">
        <v>234</v>
      </c>
      <c r="O3" s="29" t="s">
        <v>52</v>
      </c>
      <c r="P3" s="60" t="s">
        <v>235</v>
      </c>
      <c r="Q3" s="61" t="s">
        <v>13</v>
      </c>
    </row>
    <row r="4" s="57" customFormat="1" ht="23" customHeight="1" spans="1:17">
      <c r="A4" s="8">
        <v>52</v>
      </c>
      <c r="B4" s="63" t="s">
        <v>43</v>
      </c>
      <c r="C4" s="63" t="s">
        <v>229</v>
      </c>
      <c r="D4" s="60" t="s">
        <v>230</v>
      </c>
      <c r="E4" s="60">
        <v>80</v>
      </c>
      <c r="F4" s="60">
        <v>1000</v>
      </c>
      <c r="G4" s="60" t="s">
        <v>46</v>
      </c>
      <c r="H4" s="8">
        <v>2</v>
      </c>
      <c r="I4" s="12" t="s">
        <v>236</v>
      </c>
      <c r="J4" s="12" t="s">
        <v>60</v>
      </c>
      <c r="K4" s="12">
        <v>42</v>
      </c>
      <c r="L4" s="233" t="s">
        <v>237</v>
      </c>
      <c r="M4" s="26" t="s">
        <v>238</v>
      </c>
      <c r="N4" s="98">
        <v>15129370565</v>
      </c>
      <c r="O4" s="29" t="s">
        <v>52</v>
      </c>
      <c r="P4" s="60" t="s">
        <v>235</v>
      </c>
      <c r="Q4" s="61" t="s">
        <v>13</v>
      </c>
    </row>
    <row r="5" s="57" customFormat="1" ht="23" customHeight="1" spans="1:17">
      <c r="A5" s="8">
        <v>53</v>
      </c>
      <c r="B5" s="63" t="s">
        <v>43</v>
      </c>
      <c r="C5" s="63" t="s">
        <v>229</v>
      </c>
      <c r="D5" s="60" t="s">
        <v>230</v>
      </c>
      <c r="E5" s="60">
        <v>80</v>
      </c>
      <c r="F5" s="60">
        <v>1000</v>
      </c>
      <c r="G5" s="60" t="s">
        <v>46</v>
      </c>
      <c r="H5" s="8">
        <v>3</v>
      </c>
      <c r="I5" s="12" t="s">
        <v>239</v>
      </c>
      <c r="J5" s="12" t="s">
        <v>60</v>
      </c>
      <c r="K5" s="12">
        <v>44</v>
      </c>
      <c r="L5" s="233" t="s">
        <v>240</v>
      </c>
      <c r="M5" s="26" t="s">
        <v>238</v>
      </c>
      <c r="N5" s="98" t="s">
        <v>241</v>
      </c>
      <c r="O5" s="29" t="s">
        <v>52</v>
      </c>
      <c r="P5" s="60" t="s">
        <v>235</v>
      </c>
      <c r="Q5" s="61" t="s">
        <v>13</v>
      </c>
    </row>
    <row r="6" s="57" customFormat="1" ht="23" customHeight="1" spans="1:17">
      <c r="A6" s="8">
        <v>54</v>
      </c>
      <c r="B6" s="63" t="s">
        <v>43</v>
      </c>
      <c r="C6" s="63" t="s">
        <v>229</v>
      </c>
      <c r="D6" s="60" t="s">
        <v>230</v>
      </c>
      <c r="E6" s="60">
        <v>80</v>
      </c>
      <c r="F6" s="60">
        <v>1000</v>
      </c>
      <c r="G6" s="60" t="s">
        <v>46</v>
      </c>
      <c r="H6" s="8">
        <v>4</v>
      </c>
      <c r="I6" s="12" t="s">
        <v>242</v>
      </c>
      <c r="J6" s="12" t="s">
        <v>60</v>
      </c>
      <c r="K6" s="12">
        <v>48</v>
      </c>
      <c r="L6" s="233" t="s">
        <v>243</v>
      </c>
      <c r="M6" s="26" t="s">
        <v>244</v>
      </c>
      <c r="N6" s="98" t="s">
        <v>245</v>
      </c>
      <c r="O6" s="29" t="s">
        <v>52</v>
      </c>
      <c r="P6" s="60" t="s">
        <v>235</v>
      </c>
      <c r="Q6" s="61" t="s">
        <v>13</v>
      </c>
    </row>
    <row r="7" s="57" customFormat="1" ht="23" customHeight="1" spans="1:17">
      <c r="A7" s="8">
        <v>55</v>
      </c>
      <c r="B7" s="63" t="s">
        <v>43</v>
      </c>
      <c r="C7" s="63" t="s">
        <v>229</v>
      </c>
      <c r="D7" s="60" t="s">
        <v>230</v>
      </c>
      <c r="E7" s="60">
        <v>80</v>
      </c>
      <c r="F7" s="60">
        <v>1000</v>
      </c>
      <c r="G7" s="60" t="s">
        <v>46</v>
      </c>
      <c r="H7" s="8">
        <v>5</v>
      </c>
      <c r="I7" s="12" t="s">
        <v>246</v>
      </c>
      <c r="J7" s="12" t="s">
        <v>60</v>
      </c>
      <c r="K7" s="12">
        <v>41</v>
      </c>
      <c r="L7" s="233" t="s">
        <v>247</v>
      </c>
      <c r="M7" s="26" t="s">
        <v>248</v>
      </c>
      <c r="N7" s="98">
        <v>15129462333</v>
      </c>
      <c r="O7" s="29" t="s">
        <v>52</v>
      </c>
      <c r="P7" s="60" t="s">
        <v>235</v>
      </c>
      <c r="Q7" s="61" t="s">
        <v>13</v>
      </c>
    </row>
    <row r="8" s="57" customFormat="1" ht="23" customHeight="1" spans="1:17">
      <c r="A8" s="8">
        <v>56</v>
      </c>
      <c r="B8" s="63" t="s">
        <v>43</v>
      </c>
      <c r="C8" s="63" t="s">
        <v>229</v>
      </c>
      <c r="D8" s="60" t="s">
        <v>230</v>
      </c>
      <c r="E8" s="60">
        <v>80</v>
      </c>
      <c r="F8" s="60">
        <v>1000</v>
      </c>
      <c r="G8" s="60" t="s">
        <v>46</v>
      </c>
      <c r="H8" s="8">
        <v>6</v>
      </c>
      <c r="I8" s="12" t="s">
        <v>249</v>
      </c>
      <c r="J8" s="12" t="s">
        <v>60</v>
      </c>
      <c r="K8" s="12">
        <v>30</v>
      </c>
      <c r="L8" s="97" t="s">
        <v>250</v>
      </c>
      <c r="M8" s="26" t="s">
        <v>251</v>
      </c>
      <c r="N8" s="98">
        <v>17729060046</v>
      </c>
      <c r="O8" s="29" t="s">
        <v>52</v>
      </c>
      <c r="P8" s="60" t="s">
        <v>235</v>
      </c>
      <c r="Q8" s="61" t="s">
        <v>13</v>
      </c>
    </row>
    <row r="9" s="57" customFormat="1" ht="23" customHeight="1" spans="1:17">
      <c r="A9" s="8">
        <v>57</v>
      </c>
      <c r="B9" s="63" t="s">
        <v>43</v>
      </c>
      <c r="C9" s="63" t="s">
        <v>229</v>
      </c>
      <c r="D9" s="60" t="s">
        <v>230</v>
      </c>
      <c r="E9" s="60">
        <v>80</v>
      </c>
      <c r="F9" s="60">
        <v>1000</v>
      </c>
      <c r="G9" s="60" t="s">
        <v>46</v>
      </c>
      <c r="H9" s="8">
        <v>7</v>
      </c>
      <c r="I9" s="12" t="s">
        <v>252</v>
      </c>
      <c r="J9" s="12" t="s">
        <v>60</v>
      </c>
      <c r="K9" s="12">
        <v>42</v>
      </c>
      <c r="L9" s="233" t="s">
        <v>253</v>
      </c>
      <c r="M9" s="26" t="s">
        <v>251</v>
      </c>
      <c r="N9" s="98">
        <v>17792187085</v>
      </c>
      <c r="O9" s="29" t="s">
        <v>52</v>
      </c>
      <c r="P9" s="60" t="s">
        <v>235</v>
      </c>
      <c r="Q9" s="61" t="s">
        <v>13</v>
      </c>
    </row>
    <row r="10" s="57" customFormat="1" ht="23" customHeight="1" spans="1:17">
      <c r="A10" s="8">
        <v>58</v>
      </c>
      <c r="B10" s="63" t="s">
        <v>43</v>
      </c>
      <c r="C10" s="63" t="s">
        <v>229</v>
      </c>
      <c r="D10" s="60" t="s">
        <v>230</v>
      </c>
      <c r="E10" s="60">
        <v>80</v>
      </c>
      <c r="F10" s="60">
        <v>1000</v>
      </c>
      <c r="G10" s="60" t="s">
        <v>46</v>
      </c>
      <c r="H10" s="8">
        <v>8</v>
      </c>
      <c r="I10" s="12" t="s">
        <v>254</v>
      </c>
      <c r="J10" s="12" t="s">
        <v>60</v>
      </c>
      <c r="K10" s="12">
        <v>24</v>
      </c>
      <c r="L10" s="97" t="s">
        <v>255</v>
      </c>
      <c r="M10" s="26" t="s">
        <v>256</v>
      </c>
      <c r="N10" s="98">
        <v>18091631238</v>
      </c>
      <c r="O10" s="29" t="s">
        <v>52</v>
      </c>
      <c r="P10" s="60" t="s">
        <v>235</v>
      </c>
      <c r="Q10" s="61" t="s">
        <v>13</v>
      </c>
    </row>
    <row r="11" s="57" customFormat="1" ht="23" customHeight="1" spans="1:17">
      <c r="A11" s="8">
        <v>59</v>
      </c>
      <c r="B11" s="63" t="s">
        <v>43</v>
      </c>
      <c r="C11" s="63" t="s">
        <v>229</v>
      </c>
      <c r="D11" s="60" t="s">
        <v>230</v>
      </c>
      <c r="E11" s="60">
        <v>80</v>
      </c>
      <c r="F11" s="60">
        <v>1000</v>
      </c>
      <c r="G11" s="60" t="s">
        <v>46</v>
      </c>
      <c r="H11" s="8">
        <v>9</v>
      </c>
      <c r="I11" s="12" t="s">
        <v>257</v>
      </c>
      <c r="J11" s="12" t="s">
        <v>60</v>
      </c>
      <c r="K11" s="12">
        <v>49</v>
      </c>
      <c r="L11" s="233" t="s">
        <v>258</v>
      </c>
      <c r="M11" s="26" t="s">
        <v>259</v>
      </c>
      <c r="N11" s="98" t="s">
        <v>260</v>
      </c>
      <c r="O11" s="29" t="s">
        <v>52</v>
      </c>
      <c r="P11" s="60" t="s">
        <v>235</v>
      </c>
      <c r="Q11" s="61" t="s">
        <v>13</v>
      </c>
    </row>
    <row r="12" s="1" customFormat="1" ht="23" customHeight="1" spans="1:17">
      <c r="A12" s="8">
        <v>60</v>
      </c>
      <c r="B12" s="62" t="s">
        <v>43</v>
      </c>
      <c r="C12" s="62" t="s">
        <v>229</v>
      </c>
      <c r="D12" s="8" t="s">
        <v>230</v>
      </c>
      <c r="E12" s="8">
        <v>80</v>
      </c>
      <c r="F12" s="8">
        <v>1000</v>
      </c>
      <c r="G12" s="8">
        <v>400</v>
      </c>
      <c r="H12" s="8">
        <v>10</v>
      </c>
      <c r="I12" s="12" t="s">
        <v>261</v>
      </c>
      <c r="J12" s="12" t="s">
        <v>48</v>
      </c>
      <c r="K12" s="12">
        <v>42</v>
      </c>
      <c r="L12" s="233" t="s">
        <v>262</v>
      </c>
      <c r="M12" s="26" t="s">
        <v>263</v>
      </c>
      <c r="N12" s="98">
        <v>18191630256</v>
      </c>
      <c r="O12" s="99" t="s">
        <v>83</v>
      </c>
      <c r="P12" s="8" t="s">
        <v>235</v>
      </c>
      <c r="Q12" s="9" t="s">
        <v>13</v>
      </c>
    </row>
    <row r="13" s="57" customFormat="1" ht="23" customHeight="1" spans="1:17">
      <c r="A13" s="8">
        <v>61</v>
      </c>
      <c r="B13" s="63" t="s">
        <v>43</v>
      </c>
      <c r="C13" s="63" t="s">
        <v>229</v>
      </c>
      <c r="D13" s="60" t="s">
        <v>230</v>
      </c>
      <c r="E13" s="60">
        <v>80</v>
      </c>
      <c r="F13" s="60">
        <v>1000</v>
      </c>
      <c r="G13" s="60" t="s">
        <v>46</v>
      </c>
      <c r="H13" s="8">
        <v>11</v>
      </c>
      <c r="I13" s="12" t="s">
        <v>264</v>
      </c>
      <c r="J13" s="12" t="s">
        <v>60</v>
      </c>
      <c r="K13" s="12">
        <v>29</v>
      </c>
      <c r="L13" s="233" t="s">
        <v>265</v>
      </c>
      <c r="M13" s="26" t="s">
        <v>266</v>
      </c>
      <c r="N13" s="98">
        <v>18291632627</v>
      </c>
      <c r="O13" s="29" t="s">
        <v>52</v>
      </c>
      <c r="P13" s="60" t="s">
        <v>235</v>
      </c>
      <c r="Q13" s="61" t="s">
        <v>13</v>
      </c>
    </row>
    <row r="14" s="1" customFormat="1" ht="23" customHeight="1" spans="1:17">
      <c r="A14" s="8">
        <v>62</v>
      </c>
      <c r="B14" s="62" t="s">
        <v>43</v>
      </c>
      <c r="C14" s="62" t="s">
        <v>229</v>
      </c>
      <c r="D14" s="8" t="s">
        <v>230</v>
      </c>
      <c r="E14" s="8">
        <v>80</v>
      </c>
      <c r="F14" s="8">
        <v>1000</v>
      </c>
      <c r="G14" s="8">
        <v>400</v>
      </c>
      <c r="H14" s="8">
        <v>12</v>
      </c>
      <c r="I14" s="12" t="s">
        <v>267</v>
      </c>
      <c r="J14" s="12" t="s">
        <v>48</v>
      </c>
      <c r="K14" s="12">
        <v>30</v>
      </c>
      <c r="L14" s="97" t="s">
        <v>268</v>
      </c>
      <c r="M14" s="26" t="s">
        <v>266</v>
      </c>
      <c r="N14" s="98" t="s">
        <v>269</v>
      </c>
      <c r="O14" s="29" t="s">
        <v>193</v>
      </c>
      <c r="P14" s="8" t="s">
        <v>235</v>
      </c>
      <c r="Q14" s="9" t="s">
        <v>13</v>
      </c>
    </row>
    <row r="15" s="57" customFormat="1" ht="23" customHeight="1" spans="1:17">
      <c r="A15" s="8">
        <v>63</v>
      </c>
      <c r="B15" s="63" t="s">
        <v>43</v>
      </c>
      <c r="C15" s="63" t="s">
        <v>229</v>
      </c>
      <c r="D15" s="60" t="s">
        <v>230</v>
      </c>
      <c r="E15" s="60">
        <v>80</v>
      </c>
      <c r="F15" s="60">
        <v>1000</v>
      </c>
      <c r="G15" s="60" t="s">
        <v>46</v>
      </c>
      <c r="H15" s="8">
        <v>13</v>
      </c>
      <c r="I15" s="12" t="s">
        <v>270</v>
      </c>
      <c r="J15" s="12" t="s">
        <v>60</v>
      </c>
      <c r="K15" s="12">
        <v>44</v>
      </c>
      <c r="L15" s="233" t="s">
        <v>271</v>
      </c>
      <c r="M15" s="26" t="s">
        <v>266</v>
      </c>
      <c r="N15" s="98">
        <v>13571606175</v>
      </c>
      <c r="O15" s="29" t="s">
        <v>52</v>
      </c>
      <c r="P15" s="60" t="s">
        <v>235</v>
      </c>
      <c r="Q15" s="61" t="s">
        <v>13</v>
      </c>
    </row>
    <row r="16" s="57" customFormat="1" ht="23" customHeight="1" spans="1:17">
      <c r="A16" s="8">
        <v>64</v>
      </c>
      <c r="B16" s="63" t="s">
        <v>43</v>
      </c>
      <c r="C16" s="63" t="s">
        <v>229</v>
      </c>
      <c r="D16" s="60" t="s">
        <v>230</v>
      </c>
      <c r="E16" s="60">
        <v>80</v>
      </c>
      <c r="F16" s="60">
        <v>1000</v>
      </c>
      <c r="G16" s="60" t="s">
        <v>46</v>
      </c>
      <c r="H16" s="8">
        <v>14</v>
      </c>
      <c r="I16" s="12" t="s">
        <v>272</v>
      </c>
      <c r="J16" s="12" t="s">
        <v>60</v>
      </c>
      <c r="K16" s="12">
        <v>44</v>
      </c>
      <c r="L16" s="233" t="s">
        <v>273</v>
      </c>
      <c r="M16" s="26" t="s">
        <v>274</v>
      </c>
      <c r="N16" s="98">
        <v>15091793220</v>
      </c>
      <c r="O16" s="29" t="s">
        <v>52</v>
      </c>
      <c r="P16" s="60" t="s">
        <v>235</v>
      </c>
      <c r="Q16" s="61" t="s">
        <v>13</v>
      </c>
    </row>
    <row r="17" s="57" customFormat="1" ht="23" customHeight="1" spans="1:17">
      <c r="A17" s="8">
        <v>65</v>
      </c>
      <c r="B17" s="63" t="s">
        <v>43</v>
      </c>
      <c r="C17" s="63" t="s">
        <v>229</v>
      </c>
      <c r="D17" s="60" t="s">
        <v>230</v>
      </c>
      <c r="E17" s="60">
        <v>80</v>
      </c>
      <c r="F17" s="60">
        <v>1000</v>
      </c>
      <c r="G17" s="60" t="s">
        <v>46</v>
      </c>
      <c r="H17" s="8">
        <v>15</v>
      </c>
      <c r="I17" s="12" t="s">
        <v>275</v>
      </c>
      <c r="J17" s="12" t="s">
        <v>60</v>
      </c>
      <c r="K17" s="12">
        <v>55</v>
      </c>
      <c r="L17" s="233" t="s">
        <v>276</v>
      </c>
      <c r="M17" s="26" t="s">
        <v>277</v>
      </c>
      <c r="N17" s="98">
        <v>18091612135</v>
      </c>
      <c r="O17" s="29" t="s">
        <v>52</v>
      </c>
      <c r="P17" s="60" t="s">
        <v>235</v>
      </c>
      <c r="Q17" s="61" t="s">
        <v>13</v>
      </c>
    </row>
    <row r="18" s="57" customFormat="1" ht="23" customHeight="1" spans="1:17">
      <c r="A18" s="8">
        <v>66</v>
      </c>
      <c r="B18" s="63" t="s">
        <v>43</v>
      </c>
      <c r="C18" s="63" t="s">
        <v>229</v>
      </c>
      <c r="D18" s="60" t="s">
        <v>230</v>
      </c>
      <c r="E18" s="60">
        <v>80</v>
      </c>
      <c r="F18" s="60">
        <v>1000</v>
      </c>
      <c r="G18" s="60" t="s">
        <v>46</v>
      </c>
      <c r="H18" s="8">
        <v>16</v>
      </c>
      <c r="I18" s="12" t="s">
        <v>278</v>
      </c>
      <c r="J18" s="12" t="s">
        <v>60</v>
      </c>
      <c r="K18" s="12">
        <v>37</v>
      </c>
      <c r="L18" s="233" t="s">
        <v>279</v>
      </c>
      <c r="M18" s="26" t="s">
        <v>280</v>
      </c>
      <c r="N18" s="98">
        <v>15319379409</v>
      </c>
      <c r="O18" s="29" t="s">
        <v>52</v>
      </c>
      <c r="P18" s="60" t="s">
        <v>235</v>
      </c>
      <c r="Q18" s="61" t="s">
        <v>13</v>
      </c>
    </row>
    <row r="19" s="57" customFormat="1" ht="23" customHeight="1" spans="1:17">
      <c r="A19" s="8">
        <v>67</v>
      </c>
      <c r="B19" s="63" t="s">
        <v>43</v>
      </c>
      <c r="C19" s="63" t="s">
        <v>229</v>
      </c>
      <c r="D19" s="60" t="s">
        <v>230</v>
      </c>
      <c r="E19" s="60">
        <v>80</v>
      </c>
      <c r="F19" s="60">
        <v>1000</v>
      </c>
      <c r="G19" s="60" t="s">
        <v>46</v>
      </c>
      <c r="H19" s="8">
        <v>17</v>
      </c>
      <c r="I19" s="12" t="s">
        <v>281</v>
      </c>
      <c r="J19" s="12" t="s">
        <v>48</v>
      </c>
      <c r="K19" s="12">
        <v>33</v>
      </c>
      <c r="L19" s="233" t="s">
        <v>282</v>
      </c>
      <c r="M19" s="26" t="s">
        <v>283</v>
      </c>
      <c r="N19" s="98" t="s">
        <v>284</v>
      </c>
      <c r="O19" s="29" t="s">
        <v>52</v>
      </c>
      <c r="P19" s="60" t="s">
        <v>235</v>
      </c>
      <c r="Q19" s="61" t="s">
        <v>13</v>
      </c>
    </row>
    <row r="20" s="57" customFormat="1" ht="23" customHeight="1" spans="1:17">
      <c r="A20" s="8">
        <v>68</v>
      </c>
      <c r="B20" s="63" t="s">
        <v>43</v>
      </c>
      <c r="C20" s="63" t="s">
        <v>229</v>
      </c>
      <c r="D20" s="60" t="s">
        <v>230</v>
      </c>
      <c r="E20" s="60">
        <v>80</v>
      </c>
      <c r="F20" s="60">
        <v>1000</v>
      </c>
      <c r="G20" s="60" t="s">
        <v>46</v>
      </c>
      <c r="H20" s="8">
        <v>18</v>
      </c>
      <c r="I20" s="12" t="s">
        <v>285</v>
      </c>
      <c r="J20" s="12" t="s">
        <v>60</v>
      </c>
      <c r="K20" s="12">
        <v>43</v>
      </c>
      <c r="L20" s="233" t="s">
        <v>286</v>
      </c>
      <c r="M20" s="26" t="s">
        <v>287</v>
      </c>
      <c r="N20" s="98">
        <v>13335450796</v>
      </c>
      <c r="O20" s="29" t="s">
        <v>52</v>
      </c>
      <c r="P20" s="60" t="s">
        <v>235</v>
      </c>
      <c r="Q20" s="61" t="s">
        <v>13</v>
      </c>
    </row>
    <row r="21" s="57" customFormat="1" ht="23" customHeight="1" spans="1:17">
      <c r="A21" s="8">
        <v>69</v>
      </c>
      <c r="B21" s="63" t="s">
        <v>43</v>
      </c>
      <c r="C21" s="63" t="s">
        <v>229</v>
      </c>
      <c r="D21" s="60" t="s">
        <v>230</v>
      </c>
      <c r="E21" s="60">
        <v>80</v>
      </c>
      <c r="F21" s="60">
        <v>1000</v>
      </c>
      <c r="G21" s="60" t="s">
        <v>46</v>
      </c>
      <c r="H21" s="8">
        <v>19</v>
      </c>
      <c r="I21" s="12" t="s">
        <v>288</v>
      </c>
      <c r="J21" s="12" t="s">
        <v>60</v>
      </c>
      <c r="K21" s="12">
        <v>32</v>
      </c>
      <c r="L21" s="233" t="s">
        <v>289</v>
      </c>
      <c r="M21" s="26" t="s">
        <v>290</v>
      </c>
      <c r="N21" s="98">
        <v>15091467997</v>
      </c>
      <c r="O21" s="29" t="s">
        <v>52</v>
      </c>
      <c r="P21" s="60" t="s">
        <v>235</v>
      </c>
      <c r="Q21" s="61" t="s">
        <v>13</v>
      </c>
    </row>
    <row r="22" s="1" customFormat="1" ht="23" customHeight="1" spans="1:17">
      <c r="A22" s="8">
        <v>70</v>
      </c>
      <c r="B22" s="62" t="s">
        <v>43</v>
      </c>
      <c r="C22" s="62" t="s">
        <v>229</v>
      </c>
      <c r="D22" s="8" t="s">
        <v>230</v>
      </c>
      <c r="E22" s="8">
        <v>80</v>
      </c>
      <c r="F22" s="8">
        <v>1000</v>
      </c>
      <c r="G22" s="8">
        <v>400</v>
      </c>
      <c r="H22" s="8">
        <v>20</v>
      </c>
      <c r="I22" s="12" t="s">
        <v>291</v>
      </c>
      <c r="J22" s="12" t="s">
        <v>60</v>
      </c>
      <c r="K22" s="12">
        <v>33</v>
      </c>
      <c r="L22" s="97" t="s">
        <v>292</v>
      </c>
      <c r="M22" s="26" t="s">
        <v>293</v>
      </c>
      <c r="N22" s="98">
        <v>13992619080</v>
      </c>
      <c r="O22" s="99" t="s">
        <v>83</v>
      </c>
      <c r="P22" s="8" t="s">
        <v>235</v>
      </c>
      <c r="Q22" s="9" t="s">
        <v>13</v>
      </c>
    </row>
    <row r="23" s="57" customFormat="1" ht="23" customHeight="1" spans="1:17">
      <c r="A23" s="8">
        <v>71</v>
      </c>
      <c r="B23" s="63" t="s">
        <v>43</v>
      </c>
      <c r="C23" s="63" t="s">
        <v>229</v>
      </c>
      <c r="D23" s="60" t="s">
        <v>230</v>
      </c>
      <c r="E23" s="60">
        <v>80</v>
      </c>
      <c r="F23" s="60">
        <v>1000</v>
      </c>
      <c r="G23" s="60" t="s">
        <v>46</v>
      </c>
      <c r="H23" s="8">
        <v>21</v>
      </c>
      <c r="I23" s="12" t="s">
        <v>294</v>
      </c>
      <c r="J23" s="12" t="s">
        <v>60</v>
      </c>
      <c r="K23" s="12">
        <v>57</v>
      </c>
      <c r="L23" s="233" t="s">
        <v>295</v>
      </c>
      <c r="M23" s="26" t="s">
        <v>296</v>
      </c>
      <c r="N23" s="98" t="s">
        <v>297</v>
      </c>
      <c r="O23" s="29" t="s">
        <v>52</v>
      </c>
      <c r="P23" s="60" t="s">
        <v>235</v>
      </c>
      <c r="Q23" s="61" t="s">
        <v>13</v>
      </c>
    </row>
    <row r="24" s="57" customFormat="1" ht="23" customHeight="1" spans="1:17">
      <c r="A24" s="8">
        <v>72</v>
      </c>
      <c r="B24" s="63" t="s">
        <v>43</v>
      </c>
      <c r="C24" s="63" t="s">
        <v>229</v>
      </c>
      <c r="D24" s="60" t="s">
        <v>230</v>
      </c>
      <c r="E24" s="60">
        <v>80</v>
      </c>
      <c r="F24" s="60">
        <v>1000</v>
      </c>
      <c r="G24" s="60" t="s">
        <v>46</v>
      </c>
      <c r="H24" s="8">
        <v>22</v>
      </c>
      <c r="I24" s="12" t="s">
        <v>298</v>
      </c>
      <c r="J24" s="12" t="s">
        <v>60</v>
      </c>
      <c r="K24" s="12">
        <v>45</v>
      </c>
      <c r="L24" s="233" t="s">
        <v>299</v>
      </c>
      <c r="M24" s="26" t="s">
        <v>300</v>
      </c>
      <c r="N24" s="98" t="s">
        <v>301</v>
      </c>
      <c r="O24" s="29" t="s">
        <v>52</v>
      </c>
      <c r="P24" s="60" t="s">
        <v>235</v>
      </c>
      <c r="Q24" s="61" t="s">
        <v>13</v>
      </c>
    </row>
    <row r="25" s="57" customFormat="1" ht="23" customHeight="1" spans="1:17">
      <c r="A25" s="8">
        <v>73</v>
      </c>
      <c r="B25" s="63" t="s">
        <v>43</v>
      </c>
      <c r="C25" s="63" t="s">
        <v>229</v>
      </c>
      <c r="D25" s="60" t="s">
        <v>230</v>
      </c>
      <c r="E25" s="60">
        <v>80</v>
      </c>
      <c r="F25" s="60">
        <v>1000</v>
      </c>
      <c r="G25" s="60" t="s">
        <v>46</v>
      </c>
      <c r="H25" s="8">
        <v>23</v>
      </c>
      <c r="I25" s="12" t="s">
        <v>302</v>
      </c>
      <c r="J25" s="12" t="s">
        <v>48</v>
      </c>
      <c r="K25" s="12">
        <v>40</v>
      </c>
      <c r="L25" s="233" t="s">
        <v>303</v>
      </c>
      <c r="M25" s="26" t="s">
        <v>300</v>
      </c>
      <c r="N25" s="98">
        <v>13369227749</v>
      </c>
      <c r="O25" s="29" t="s">
        <v>52</v>
      </c>
      <c r="P25" s="60" t="s">
        <v>235</v>
      </c>
      <c r="Q25" s="61" t="s">
        <v>13</v>
      </c>
    </row>
    <row r="26" s="57" customFormat="1" ht="23" customHeight="1" spans="1:17">
      <c r="A26" s="8">
        <v>74</v>
      </c>
      <c r="B26" s="63" t="s">
        <v>43</v>
      </c>
      <c r="C26" s="63" t="s">
        <v>229</v>
      </c>
      <c r="D26" s="60" t="s">
        <v>230</v>
      </c>
      <c r="E26" s="60">
        <v>80</v>
      </c>
      <c r="F26" s="60">
        <v>1000</v>
      </c>
      <c r="G26" s="60" t="s">
        <v>46</v>
      </c>
      <c r="H26" s="8">
        <v>24</v>
      </c>
      <c r="I26" s="12" t="s">
        <v>304</v>
      </c>
      <c r="J26" s="12" t="s">
        <v>60</v>
      </c>
      <c r="K26" s="12">
        <v>39</v>
      </c>
      <c r="L26" s="233" t="s">
        <v>305</v>
      </c>
      <c r="M26" s="26" t="s">
        <v>306</v>
      </c>
      <c r="N26" s="98" t="s">
        <v>307</v>
      </c>
      <c r="O26" s="29" t="s">
        <v>52</v>
      </c>
      <c r="P26" s="60" t="s">
        <v>235</v>
      </c>
      <c r="Q26" s="61" t="s">
        <v>13</v>
      </c>
    </row>
    <row r="27" s="1" customFormat="1" ht="23" customHeight="1" spans="1:17">
      <c r="A27" s="8">
        <v>75</v>
      </c>
      <c r="B27" s="62" t="s">
        <v>43</v>
      </c>
      <c r="C27" s="62" t="s">
        <v>229</v>
      </c>
      <c r="D27" s="8" t="s">
        <v>230</v>
      </c>
      <c r="E27" s="8">
        <v>80</v>
      </c>
      <c r="F27" s="8">
        <v>1000</v>
      </c>
      <c r="G27" s="8">
        <v>350</v>
      </c>
      <c r="H27" s="8">
        <v>25</v>
      </c>
      <c r="I27" s="12" t="s">
        <v>308</v>
      </c>
      <c r="J27" s="12" t="s">
        <v>48</v>
      </c>
      <c r="K27" s="12">
        <v>49</v>
      </c>
      <c r="L27" s="97" t="s">
        <v>309</v>
      </c>
      <c r="M27" s="26" t="s">
        <v>251</v>
      </c>
      <c r="N27" s="98">
        <v>15029365386</v>
      </c>
      <c r="O27" s="29" t="s">
        <v>83</v>
      </c>
      <c r="P27" s="8" t="s">
        <v>235</v>
      </c>
      <c r="Q27" s="9" t="s">
        <v>13</v>
      </c>
    </row>
    <row r="28" s="93" customFormat="1" ht="23" customHeight="1" spans="1:17">
      <c r="A28" s="64">
        <v>76</v>
      </c>
      <c r="B28" s="95" t="s">
        <v>310</v>
      </c>
      <c r="C28" s="95" t="s">
        <v>229</v>
      </c>
      <c r="D28" s="64" t="s">
        <v>230</v>
      </c>
      <c r="E28" s="64">
        <v>80</v>
      </c>
      <c r="F28" s="64">
        <v>2500</v>
      </c>
      <c r="G28" s="64" t="s">
        <v>46</v>
      </c>
      <c r="H28" s="64">
        <v>1</v>
      </c>
      <c r="I28" s="100" t="s">
        <v>311</v>
      </c>
      <c r="J28" s="100" t="s">
        <v>48</v>
      </c>
      <c r="K28" s="100">
        <v>37</v>
      </c>
      <c r="L28" s="254" t="s">
        <v>312</v>
      </c>
      <c r="M28" s="101" t="s">
        <v>313</v>
      </c>
      <c r="N28" s="101">
        <v>13571616696</v>
      </c>
      <c r="O28" s="102" t="s">
        <v>52</v>
      </c>
      <c r="P28" s="64" t="s">
        <v>314</v>
      </c>
      <c r="Q28" s="103" t="s">
        <v>15</v>
      </c>
    </row>
    <row r="29" s="57" customFormat="1" ht="23" customHeight="1" spans="1:17">
      <c r="A29" s="8">
        <v>77</v>
      </c>
      <c r="B29" s="63" t="s">
        <v>310</v>
      </c>
      <c r="C29" s="63" t="s">
        <v>229</v>
      </c>
      <c r="D29" s="60" t="s">
        <v>230</v>
      </c>
      <c r="E29" s="60">
        <v>80</v>
      </c>
      <c r="F29" s="60">
        <v>1000</v>
      </c>
      <c r="G29" s="60" t="s">
        <v>46</v>
      </c>
      <c r="H29" s="8">
        <v>2</v>
      </c>
      <c r="I29" s="12" t="s">
        <v>315</v>
      </c>
      <c r="J29" s="12" t="s">
        <v>60</v>
      </c>
      <c r="K29" s="12">
        <v>45</v>
      </c>
      <c r="L29" s="97" t="s">
        <v>316</v>
      </c>
      <c r="M29" s="26" t="s">
        <v>313</v>
      </c>
      <c r="N29" s="98">
        <v>15029666318</v>
      </c>
      <c r="O29" s="29" t="s">
        <v>52</v>
      </c>
      <c r="P29" s="60" t="s">
        <v>314</v>
      </c>
      <c r="Q29" s="104" t="s">
        <v>15</v>
      </c>
    </row>
    <row r="30" s="57" customFormat="1" ht="23" customHeight="1" spans="1:17">
      <c r="A30" s="8">
        <v>78</v>
      </c>
      <c r="B30" s="63" t="s">
        <v>310</v>
      </c>
      <c r="C30" s="63" t="s">
        <v>229</v>
      </c>
      <c r="D30" s="60" t="s">
        <v>230</v>
      </c>
      <c r="E30" s="60">
        <v>80</v>
      </c>
      <c r="F30" s="60">
        <v>1000</v>
      </c>
      <c r="G30" s="60" t="s">
        <v>46</v>
      </c>
      <c r="H30" s="8">
        <v>3</v>
      </c>
      <c r="I30" s="12" t="s">
        <v>317</v>
      </c>
      <c r="J30" s="12" t="s">
        <v>48</v>
      </c>
      <c r="K30" s="12">
        <v>36</v>
      </c>
      <c r="L30" s="97" t="s">
        <v>318</v>
      </c>
      <c r="M30" s="26" t="s">
        <v>313</v>
      </c>
      <c r="N30" s="98">
        <v>15191606518</v>
      </c>
      <c r="O30" s="29" t="s">
        <v>52</v>
      </c>
      <c r="P30" s="60" t="s">
        <v>314</v>
      </c>
      <c r="Q30" s="104" t="s">
        <v>15</v>
      </c>
    </row>
    <row r="31" s="57" customFormat="1" ht="23" customHeight="1" spans="1:17">
      <c r="A31" s="8">
        <v>79</v>
      </c>
      <c r="B31" s="63" t="s">
        <v>310</v>
      </c>
      <c r="C31" s="63" t="s">
        <v>229</v>
      </c>
      <c r="D31" s="60" t="s">
        <v>230</v>
      </c>
      <c r="E31" s="60">
        <v>80</v>
      </c>
      <c r="F31" s="60">
        <v>1000</v>
      </c>
      <c r="G31" s="60" t="s">
        <v>46</v>
      </c>
      <c r="H31" s="8">
        <v>4</v>
      </c>
      <c r="I31" s="12" t="s">
        <v>319</v>
      </c>
      <c r="J31" s="12" t="s">
        <v>60</v>
      </c>
      <c r="K31" s="12">
        <v>36</v>
      </c>
      <c r="L31" s="97" t="s">
        <v>320</v>
      </c>
      <c r="M31" s="26" t="s">
        <v>313</v>
      </c>
      <c r="N31" s="98">
        <v>18700638304</v>
      </c>
      <c r="O31" s="29" t="s">
        <v>52</v>
      </c>
      <c r="P31" s="60" t="s">
        <v>314</v>
      </c>
      <c r="Q31" s="104" t="s">
        <v>15</v>
      </c>
    </row>
    <row r="32" s="57" customFormat="1" ht="23" customHeight="1" spans="1:17">
      <c r="A32" s="8">
        <v>80</v>
      </c>
      <c r="B32" s="63" t="s">
        <v>310</v>
      </c>
      <c r="C32" s="63" t="s">
        <v>229</v>
      </c>
      <c r="D32" s="60" t="s">
        <v>230</v>
      </c>
      <c r="E32" s="60">
        <v>80</v>
      </c>
      <c r="F32" s="60">
        <v>1000</v>
      </c>
      <c r="G32" s="60" t="s">
        <v>46</v>
      </c>
      <c r="H32" s="8">
        <v>5</v>
      </c>
      <c r="I32" s="12" t="s">
        <v>321</v>
      </c>
      <c r="J32" s="12" t="s">
        <v>48</v>
      </c>
      <c r="K32" s="12">
        <v>32</v>
      </c>
      <c r="L32" s="97" t="s">
        <v>322</v>
      </c>
      <c r="M32" s="26" t="s">
        <v>313</v>
      </c>
      <c r="N32" s="98">
        <v>18791603549</v>
      </c>
      <c r="O32" s="29" t="s">
        <v>52</v>
      </c>
      <c r="P32" s="60" t="s">
        <v>314</v>
      </c>
      <c r="Q32" s="104" t="s">
        <v>15</v>
      </c>
    </row>
    <row r="33" s="57" customFormat="1" ht="23" customHeight="1" spans="1:17">
      <c r="A33" s="8">
        <v>81</v>
      </c>
      <c r="B33" s="63" t="s">
        <v>310</v>
      </c>
      <c r="C33" s="63" t="s">
        <v>229</v>
      </c>
      <c r="D33" s="60" t="s">
        <v>230</v>
      </c>
      <c r="E33" s="60">
        <v>80</v>
      </c>
      <c r="F33" s="60">
        <v>1000</v>
      </c>
      <c r="G33" s="60" t="s">
        <v>46</v>
      </c>
      <c r="H33" s="8">
        <v>6</v>
      </c>
      <c r="I33" s="12" t="s">
        <v>323</v>
      </c>
      <c r="J33" s="12" t="s">
        <v>48</v>
      </c>
      <c r="K33" s="12">
        <v>34</v>
      </c>
      <c r="L33" s="233" t="s">
        <v>324</v>
      </c>
      <c r="M33" s="26" t="s">
        <v>325</v>
      </c>
      <c r="N33" s="98">
        <v>15129866640</v>
      </c>
      <c r="O33" s="29" t="s">
        <v>52</v>
      </c>
      <c r="P33" s="60" t="s">
        <v>314</v>
      </c>
      <c r="Q33" s="104" t="s">
        <v>15</v>
      </c>
    </row>
    <row r="34" s="57" customFormat="1" ht="23" customHeight="1" spans="1:17">
      <c r="A34" s="8">
        <v>82</v>
      </c>
      <c r="B34" s="63" t="s">
        <v>310</v>
      </c>
      <c r="C34" s="63" t="s">
        <v>229</v>
      </c>
      <c r="D34" s="60" t="s">
        <v>230</v>
      </c>
      <c r="E34" s="60">
        <v>80</v>
      </c>
      <c r="F34" s="60">
        <v>1000</v>
      </c>
      <c r="G34" s="60" t="s">
        <v>46</v>
      </c>
      <c r="H34" s="8">
        <v>7</v>
      </c>
      <c r="I34" s="12" t="s">
        <v>326</v>
      </c>
      <c r="J34" s="12" t="s">
        <v>60</v>
      </c>
      <c r="K34" s="12">
        <v>51</v>
      </c>
      <c r="L34" s="233" t="s">
        <v>327</v>
      </c>
      <c r="M34" s="26" t="s">
        <v>328</v>
      </c>
      <c r="N34" s="98">
        <v>17792183146</v>
      </c>
      <c r="O34" s="29" t="s">
        <v>52</v>
      </c>
      <c r="P34" s="60" t="s">
        <v>314</v>
      </c>
      <c r="Q34" s="104" t="s">
        <v>15</v>
      </c>
    </row>
    <row r="35" s="57" customFormat="1" ht="23" customHeight="1" spans="1:17">
      <c r="A35" s="8">
        <v>83</v>
      </c>
      <c r="B35" s="63" t="s">
        <v>310</v>
      </c>
      <c r="C35" s="63" t="s">
        <v>229</v>
      </c>
      <c r="D35" s="60" t="s">
        <v>230</v>
      </c>
      <c r="E35" s="60">
        <v>80</v>
      </c>
      <c r="F35" s="60">
        <v>1000</v>
      </c>
      <c r="G35" s="60" t="s">
        <v>46</v>
      </c>
      <c r="H35" s="8">
        <v>8</v>
      </c>
      <c r="I35" s="12" t="s">
        <v>329</v>
      </c>
      <c r="J35" s="12" t="s">
        <v>48</v>
      </c>
      <c r="K35" s="12">
        <v>32</v>
      </c>
      <c r="L35" s="233" t="s">
        <v>330</v>
      </c>
      <c r="M35" s="26" t="s">
        <v>331</v>
      </c>
      <c r="N35" s="98">
        <v>13484455047</v>
      </c>
      <c r="O35" s="29" t="s">
        <v>52</v>
      </c>
      <c r="P35" s="60" t="s">
        <v>314</v>
      </c>
      <c r="Q35" s="104" t="s">
        <v>15</v>
      </c>
    </row>
    <row r="36" s="57" customFormat="1" ht="23" customHeight="1" spans="1:17">
      <c r="A36" s="8">
        <v>84</v>
      </c>
      <c r="B36" s="63" t="s">
        <v>310</v>
      </c>
      <c r="C36" s="63" t="s">
        <v>229</v>
      </c>
      <c r="D36" s="60" t="s">
        <v>230</v>
      </c>
      <c r="E36" s="60">
        <v>80</v>
      </c>
      <c r="F36" s="60">
        <v>1000</v>
      </c>
      <c r="G36" s="60" t="s">
        <v>46</v>
      </c>
      <c r="H36" s="8">
        <v>9</v>
      </c>
      <c r="I36" s="12" t="s">
        <v>332</v>
      </c>
      <c r="J36" s="12" t="s">
        <v>48</v>
      </c>
      <c r="K36" s="12">
        <v>43</v>
      </c>
      <c r="L36" s="233" t="s">
        <v>333</v>
      </c>
      <c r="M36" s="26" t="s">
        <v>287</v>
      </c>
      <c r="N36" s="98">
        <v>13335450785</v>
      </c>
      <c r="O36" s="29" t="s">
        <v>52</v>
      </c>
      <c r="P36" s="60" t="s">
        <v>314</v>
      </c>
      <c r="Q36" s="104" t="s">
        <v>15</v>
      </c>
    </row>
    <row r="37" s="57" customFormat="1" ht="23" customHeight="1" spans="1:17">
      <c r="A37" s="8">
        <v>85</v>
      </c>
      <c r="B37" s="63" t="s">
        <v>310</v>
      </c>
      <c r="C37" s="63" t="s">
        <v>229</v>
      </c>
      <c r="D37" s="60" t="s">
        <v>230</v>
      </c>
      <c r="E37" s="60">
        <v>80</v>
      </c>
      <c r="F37" s="60">
        <v>1000</v>
      </c>
      <c r="G37" s="60" t="s">
        <v>46</v>
      </c>
      <c r="H37" s="8">
        <v>10</v>
      </c>
      <c r="I37" s="12" t="s">
        <v>334</v>
      </c>
      <c r="J37" s="12" t="s">
        <v>48</v>
      </c>
      <c r="K37" s="12">
        <v>37</v>
      </c>
      <c r="L37" s="233" t="s">
        <v>335</v>
      </c>
      <c r="M37" s="26" t="s">
        <v>336</v>
      </c>
      <c r="N37" s="98">
        <v>13892696898</v>
      </c>
      <c r="O37" s="29" t="s">
        <v>52</v>
      </c>
      <c r="P37" s="60" t="s">
        <v>314</v>
      </c>
      <c r="Q37" s="104" t="s">
        <v>15</v>
      </c>
    </row>
    <row r="38" s="1" customFormat="1" ht="23" customHeight="1" spans="1:17">
      <c r="A38" s="8">
        <v>86</v>
      </c>
      <c r="B38" s="62" t="s">
        <v>310</v>
      </c>
      <c r="C38" s="62" t="s">
        <v>229</v>
      </c>
      <c r="D38" s="8" t="s">
        <v>230</v>
      </c>
      <c r="E38" s="8">
        <v>80</v>
      </c>
      <c r="F38" s="8">
        <v>1000</v>
      </c>
      <c r="G38" s="8">
        <v>400</v>
      </c>
      <c r="H38" s="8">
        <v>11</v>
      </c>
      <c r="I38" s="12" t="s">
        <v>337</v>
      </c>
      <c r="J38" s="12" t="s">
        <v>60</v>
      </c>
      <c r="K38" s="12">
        <v>34</v>
      </c>
      <c r="L38" s="233" t="s">
        <v>338</v>
      </c>
      <c r="M38" s="26" t="s">
        <v>339</v>
      </c>
      <c r="N38" s="98">
        <v>17719712677</v>
      </c>
      <c r="O38" s="99" t="s">
        <v>83</v>
      </c>
      <c r="P38" s="8" t="s">
        <v>314</v>
      </c>
      <c r="Q38" s="105" t="s">
        <v>15</v>
      </c>
    </row>
    <row r="39" s="57" customFormat="1" ht="23" customHeight="1" spans="1:17">
      <c r="A39" s="8">
        <v>87</v>
      </c>
      <c r="B39" s="63" t="s">
        <v>310</v>
      </c>
      <c r="C39" s="63" t="s">
        <v>229</v>
      </c>
      <c r="D39" s="60" t="s">
        <v>230</v>
      </c>
      <c r="E39" s="60">
        <v>80</v>
      </c>
      <c r="F39" s="60">
        <v>1000</v>
      </c>
      <c r="G39" s="60" t="s">
        <v>46</v>
      </c>
      <c r="H39" s="8">
        <v>12</v>
      </c>
      <c r="I39" s="12" t="s">
        <v>340</v>
      </c>
      <c r="J39" s="12" t="s">
        <v>60</v>
      </c>
      <c r="K39" s="12">
        <v>28</v>
      </c>
      <c r="L39" s="233" t="s">
        <v>341</v>
      </c>
      <c r="M39" s="26" t="s">
        <v>342</v>
      </c>
      <c r="N39" s="98">
        <v>13484851575</v>
      </c>
      <c r="O39" s="29" t="s">
        <v>52</v>
      </c>
      <c r="P39" s="60" t="s">
        <v>314</v>
      </c>
      <c r="Q39" s="104" t="s">
        <v>15</v>
      </c>
    </row>
    <row r="40" s="57" customFormat="1" ht="23" customHeight="1" spans="1:17">
      <c r="A40" s="8">
        <v>88</v>
      </c>
      <c r="B40" s="63" t="s">
        <v>310</v>
      </c>
      <c r="C40" s="63" t="s">
        <v>229</v>
      </c>
      <c r="D40" s="60" t="s">
        <v>230</v>
      </c>
      <c r="E40" s="60">
        <v>80</v>
      </c>
      <c r="F40" s="60">
        <v>1000</v>
      </c>
      <c r="G40" s="60" t="s">
        <v>46</v>
      </c>
      <c r="H40" s="8">
        <v>13</v>
      </c>
      <c r="I40" s="12" t="s">
        <v>343</v>
      </c>
      <c r="J40" s="12" t="s">
        <v>48</v>
      </c>
      <c r="K40" s="12">
        <v>36</v>
      </c>
      <c r="L40" s="233" t="s">
        <v>344</v>
      </c>
      <c r="M40" s="26" t="s">
        <v>345</v>
      </c>
      <c r="N40" s="98">
        <v>18220661338</v>
      </c>
      <c r="O40" s="29" t="s">
        <v>52</v>
      </c>
      <c r="P40" s="60" t="s">
        <v>314</v>
      </c>
      <c r="Q40" s="104" t="s">
        <v>15</v>
      </c>
    </row>
    <row r="41" s="57" customFormat="1" ht="23" customHeight="1" spans="1:17">
      <c r="A41" s="8">
        <v>89</v>
      </c>
      <c r="B41" s="63" t="s">
        <v>310</v>
      </c>
      <c r="C41" s="63" t="s">
        <v>229</v>
      </c>
      <c r="D41" s="60" t="s">
        <v>230</v>
      </c>
      <c r="E41" s="60">
        <v>80</v>
      </c>
      <c r="F41" s="60">
        <v>1000</v>
      </c>
      <c r="G41" s="60" t="s">
        <v>46</v>
      </c>
      <c r="H41" s="8">
        <v>14</v>
      </c>
      <c r="I41" s="12" t="s">
        <v>346</v>
      </c>
      <c r="J41" s="12" t="s">
        <v>60</v>
      </c>
      <c r="K41" s="12">
        <v>31</v>
      </c>
      <c r="L41" s="233" t="s">
        <v>347</v>
      </c>
      <c r="M41" s="26" t="s">
        <v>348</v>
      </c>
      <c r="N41" s="98">
        <v>17384866860</v>
      </c>
      <c r="O41" s="29" t="s">
        <v>52</v>
      </c>
      <c r="P41" s="60" t="s">
        <v>314</v>
      </c>
      <c r="Q41" s="104" t="s">
        <v>15</v>
      </c>
    </row>
    <row r="42" s="1" customFormat="1" ht="23" customHeight="1" spans="1:17">
      <c r="A42" s="8">
        <v>90</v>
      </c>
      <c r="B42" s="62" t="s">
        <v>310</v>
      </c>
      <c r="C42" s="62" t="s">
        <v>229</v>
      </c>
      <c r="D42" s="8" t="s">
        <v>230</v>
      </c>
      <c r="E42" s="8">
        <v>80</v>
      </c>
      <c r="F42" s="8">
        <v>1000</v>
      </c>
      <c r="G42" s="8">
        <v>400</v>
      </c>
      <c r="H42" s="8">
        <v>15</v>
      </c>
      <c r="I42" s="12" t="s">
        <v>349</v>
      </c>
      <c r="J42" s="12" t="s">
        <v>60</v>
      </c>
      <c r="K42" s="12">
        <v>27</v>
      </c>
      <c r="L42" s="233" t="s">
        <v>350</v>
      </c>
      <c r="M42" s="26" t="s">
        <v>348</v>
      </c>
      <c r="N42" s="98">
        <v>17791211289</v>
      </c>
      <c r="O42" s="99" t="s">
        <v>83</v>
      </c>
      <c r="P42" s="8" t="s">
        <v>314</v>
      </c>
      <c r="Q42" s="105" t="s">
        <v>15</v>
      </c>
    </row>
    <row r="43" s="57" customFormat="1" ht="23" customHeight="1" spans="1:17">
      <c r="A43" s="8">
        <v>91</v>
      </c>
      <c r="B43" s="63" t="s">
        <v>310</v>
      </c>
      <c r="C43" s="63" t="s">
        <v>229</v>
      </c>
      <c r="D43" s="60" t="s">
        <v>230</v>
      </c>
      <c r="E43" s="60">
        <v>80</v>
      </c>
      <c r="F43" s="60">
        <v>1000</v>
      </c>
      <c r="G43" s="60" t="s">
        <v>46</v>
      </c>
      <c r="H43" s="8">
        <v>16</v>
      </c>
      <c r="I43" s="12" t="s">
        <v>351</v>
      </c>
      <c r="J43" s="12" t="s">
        <v>60</v>
      </c>
      <c r="K43" s="12">
        <v>26</v>
      </c>
      <c r="L43" s="233" t="s">
        <v>352</v>
      </c>
      <c r="M43" s="26" t="s">
        <v>348</v>
      </c>
      <c r="N43" s="98">
        <v>15191600963</v>
      </c>
      <c r="O43" s="29" t="s">
        <v>52</v>
      </c>
      <c r="P43" s="60" t="s">
        <v>314</v>
      </c>
      <c r="Q43" s="104" t="s">
        <v>15</v>
      </c>
    </row>
    <row r="44" s="57" customFormat="1" ht="23" customHeight="1" spans="1:17">
      <c r="A44" s="8">
        <v>92</v>
      </c>
      <c r="B44" s="63" t="s">
        <v>310</v>
      </c>
      <c r="C44" s="63" t="s">
        <v>229</v>
      </c>
      <c r="D44" s="60" t="s">
        <v>230</v>
      </c>
      <c r="E44" s="60">
        <v>80</v>
      </c>
      <c r="F44" s="60">
        <v>1000</v>
      </c>
      <c r="G44" s="60" t="s">
        <v>46</v>
      </c>
      <c r="H44" s="8">
        <v>17</v>
      </c>
      <c r="I44" s="12" t="s">
        <v>353</v>
      </c>
      <c r="J44" s="12" t="s">
        <v>48</v>
      </c>
      <c r="K44" s="12">
        <v>37</v>
      </c>
      <c r="L44" s="233" t="s">
        <v>354</v>
      </c>
      <c r="M44" s="26" t="s">
        <v>355</v>
      </c>
      <c r="N44" s="98">
        <v>15091871164</v>
      </c>
      <c r="O44" s="29" t="s">
        <v>52</v>
      </c>
      <c r="P44" s="60" t="s">
        <v>314</v>
      </c>
      <c r="Q44" s="104" t="s">
        <v>15</v>
      </c>
    </row>
    <row r="45" s="57" customFormat="1" ht="23" customHeight="1" spans="1:17">
      <c r="A45" s="8">
        <v>93</v>
      </c>
      <c r="B45" s="63" t="s">
        <v>310</v>
      </c>
      <c r="C45" s="63" t="s">
        <v>229</v>
      </c>
      <c r="D45" s="60" t="s">
        <v>230</v>
      </c>
      <c r="E45" s="60">
        <v>80</v>
      </c>
      <c r="F45" s="60">
        <v>1000</v>
      </c>
      <c r="G45" s="60" t="s">
        <v>46</v>
      </c>
      <c r="H45" s="8">
        <v>18</v>
      </c>
      <c r="I45" s="12" t="s">
        <v>356</v>
      </c>
      <c r="J45" s="12" t="s">
        <v>60</v>
      </c>
      <c r="K45" s="12">
        <v>39</v>
      </c>
      <c r="L45" s="233" t="s">
        <v>357</v>
      </c>
      <c r="M45" s="26" t="s">
        <v>358</v>
      </c>
      <c r="N45" s="98">
        <v>15891628813</v>
      </c>
      <c r="O45" s="29" t="s">
        <v>52</v>
      </c>
      <c r="P45" s="60" t="s">
        <v>314</v>
      </c>
      <c r="Q45" s="104" t="s">
        <v>15</v>
      </c>
    </row>
    <row r="46" s="1" customFormat="1" ht="23" customHeight="1" spans="1:17">
      <c r="A46" s="8">
        <v>94</v>
      </c>
      <c r="B46" s="62" t="s">
        <v>310</v>
      </c>
      <c r="C46" s="62" t="s">
        <v>229</v>
      </c>
      <c r="D46" s="8" t="s">
        <v>230</v>
      </c>
      <c r="E46" s="8">
        <v>80</v>
      </c>
      <c r="F46" s="8">
        <v>1000</v>
      </c>
      <c r="G46" s="8">
        <v>400</v>
      </c>
      <c r="H46" s="8">
        <v>19</v>
      </c>
      <c r="I46" s="12" t="s">
        <v>359</v>
      </c>
      <c r="J46" s="12" t="s">
        <v>48</v>
      </c>
      <c r="K46" s="12">
        <v>50</v>
      </c>
      <c r="L46" s="233" t="s">
        <v>360</v>
      </c>
      <c r="M46" s="26" t="s">
        <v>355</v>
      </c>
      <c r="N46" s="98">
        <v>13669166997</v>
      </c>
      <c r="O46" s="99" t="s">
        <v>83</v>
      </c>
      <c r="P46" s="8" t="s">
        <v>314</v>
      </c>
      <c r="Q46" s="105" t="s">
        <v>15</v>
      </c>
    </row>
    <row r="47" s="57" customFormat="1" ht="23" customHeight="1" spans="1:17">
      <c r="A47" s="8">
        <v>95</v>
      </c>
      <c r="B47" s="63" t="s">
        <v>310</v>
      </c>
      <c r="C47" s="63" t="s">
        <v>229</v>
      </c>
      <c r="D47" s="60" t="s">
        <v>230</v>
      </c>
      <c r="E47" s="60">
        <v>80</v>
      </c>
      <c r="F47" s="60">
        <v>1000</v>
      </c>
      <c r="G47" s="60" t="s">
        <v>46</v>
      </c>
      <c r="H47" s="8">
        <v>20</v>
      </c>
      <c r="I47" s="12" t="s">
        <v>361</v>
      </c>
      <c r="J47" s="12" t="s">
        <v>60</v>
      </c>
      <c r="K47" s="12">
        <v>34</v>
      </c>
      <c r="L47" s="233" t="s">
        <v>362</v>
      </c>
      <c r="M47" s="26" t="s">
        <v>363</v>
      </c>
      <c r="N47" s="98">
        <v>18891615595</v>
      </c>
      <c r="O47" s="29" t="s">
        <v>52</v>
      </c>
      <c r="P47" s="60" t="s">
        <v>314</v>
      </c>
      <c r="Q47" s="104" t="s">
        <v>15</v>
      </c>
    </row>
    <row r="48" s="57" customFormat="1" ht="23" customHeight="1" spans="1:17">
      <c r="A48" s="8">
        <v>96</v>
      </c>
      <c r="B48" s="63" t="s">
        <v>310</v>
      </c>
      <c r="C48" s="63" t="s">
        <v>229</v>
      </c>
      <c r="D48" s="60" t="s">
        <v>230</v>
      </c>
      <c r="E48" s="60">
        <v>80</v>
      </c>
      <c r="F48" s="60">
        <v>1000</v>
      </c>
      <c r="G48" s="60" t="s">
        <v>46</v>
      </c>
      <c r="H48" s="8">
        <v>21</v>
      </c>
      <c r="I48" s="12" t="s">
        <v>364</v>
      </c>
      <c r="J48" s="12" t="s">
        <v>48</v>
      </c>
      <c r="K48" s="12">
        <v>31</v>
      </c>
      <c r="L48" s="233" t="s">
        <v>365</v>
      </c>
      <c r="M48" s="26" t="s">
        <v>366</v>
      </c>
      <c r="N48" s="98">
        <v>15991063226</v>
      </c>
      <c r="O48" s="29" t="s">
        <v>52</v>
      </c>
      <c r="P48" s="60" t="s">
        <v>314</v>
      </c>
      <c r="Q48" s="104" t="s">
        <v>15</v>
      </c>
    </row>
    <row r="49" s="57" customFormat="1" ht="23" customHeight="1" spans="1:17">
      <c r="A49" s="8">
        <v>97</v>
      </c>
      <c r="B49" s="63" t="s">
        <v>310</v>
      </c>
      <c r="C49" s="63" t="s">
        <v>229</v>
      </c>
      <c r="D49" s="60" t="s">
        <v>230</v>
      </c>
      <c r="E49" s="60">
        <v>80</v>
      </c>
      <c r="F49" s="60">
        <v>1000</v>
      </c>
      <c r="G49" s="60" t="s">
        <v>46</v>
      </c>
      <c r="H49" s="8">
        <v>22</v>
      </c>
      <c r="I49" s="12" t="s">
        <v>367</v>
      </c>
      <c r="J49" s="12" t="s">
        <v>48</v>
      </c>
      <c r="K49" s="12">
        <v>47</v>
      </c>
      <c r="L49" s="233" t="s">
        <v>368</v>
      </c>
      <c r="M49" s="26" t="s">
        <v>313</v>
      </c>
      <c r="N49" s="98">
        <v>15229560295</v>
      </c>
      <c r="O49" s="29" t="s">
        <v>52</v>
      </c>
      <c r="P49" s="60" t="s">
        <v>314</v>
      </c>
      <c r="Q49" s="104" t="s">
        <v>15</v>
      </c>
    </row>
    <row r="50" s="57" customFormat="1" ht="23" customHeight="1" spans="1:17">
      <c r="A50" s="8">
        <v>98</v>
      </c>
      <c r="B50" s="63" t="s">
        <v>310</v>
      </c>
      <c r="C50" s="63" t="s">
        <v>229</v>
      </c>
      <c r="D50" s="60" t="s">
        <v>230</v>
      </c>
      <c r="E50" s="60">
        <v>80</v>
      </c>
      <c r="F50" s="60">
        <v>1000</v>
      </c>
      <c r="G50" s="60" t="s">
        <v>46</v>
      </c>
      <c r="H50" s="8">
        <v>23</v>
      </c>
      <c r="I50" s="12" t="s">
        <v>369</v>
      </c>
      <c r="J50" s="12" t="s">
        <v>48</v>
      </c>
      <c r="K50" s="12">
        <v>33</v>
      </c>
      <c r="L50" s="233" t="s">
        <v>370</v>
      </c>
      <c r="M50" s="26" t="s">
        <v>371</v>
      </c>
      <c r="N50" s="98">
        <v>15991460201</v>
      </c>
      <c r="O50" s="29" t="s">
        <v>52</v>
      </c>
      <c r="P50" s="60" t="s">
        <v>314</v>
      </c>
      <c r="Q50" s="104" t="s">
        <v>15</v>
      </c>
    </row>
    <row r="51" s="1" customFormat="1" ht="23" customHeight="1" spans="1:17">
      <c r="A51" s="8">
        <v>99</v>
      </c>
      <c r="B51" s="62" t="s">
        <v>310</v>
      </c>
      <c r="C51" s="62" t="s">
        <v>229</v>
      </c>
      <c r="D51" s="8" t="s">
        <v>230</v>
      </c>
      <c r="E51" s="8">
        <v>80</v>
      </c>
      <c r="F51" s="8">
        <v>1000</v>
      </c>
      <c r="G51" s="8">
        <v>400</v>
      </c>
      <c r="H51" s="8">
        <v>24</v>
      </c>
      <c r="I51" s="12" t="s">
        <v>372</v>
      </c>
      <c r="J51" s="12" t="s">
        <v>60</v>
      </c>
      <c r="K51" s="12">
        <v>52</v>
      </c>
      <c r="L51" s="233" t="s">
        <v>373</v>
      </c>
      <c r="M51" s="26" t="s">
        <v>374</v>
      </c>
      <c r="N51" s="98">
        <v>18291693282</v>
      </c>
      <c r="O51" s="99" t="s">
        <v>83</v>
      </c>
      <c r="P51" s="8" t="s">
        <v>314</v>
      </c>
      <c r="Q51" s="105" t="s">
        <v>15</v>
      </c>
    </row>
    <row r="52" s="58" customFormat="1" ht="23" customHeight="1" spans="1:17">
      <c r="A52" s="64">
        <v>100</v>
      </c>
      <c r="B52" s="65" t="s">
        <v>310</v>
      </c>
      <c r="C52" s="65" t="s">
        <v>229</v>
      </c>
      <c r="D52" s="66" t="s">
        <v>230</v>
      </c>
      <c r="E52" s="66">
        <v>80</v>
      </c>
      <c r="F52" s="66">
        <v>2500</v>
      </c>
      <c r="G52" s="66" t="s">
        <v>46</v>
      </c>
      <c r="H52" s="64">
        <v>25</v>
      </c>
      <c r="I52" s="100" t="s">
        <v>375</v>
      </c>
      <c r="J52" s="100" t="s">
        <v>60</v>
      </c>
      <c r="K52" s="100">
        <v>42</v>
      </c>
      <c r="L52" s="254" t="s">
        <v>376</v>
      </c>
      <c r="M52" s="101" t="s">
        <v>377</v>
      </c>
      <c r="N52" s="101">
        <v>18791610532</v>
      </c>
      <c r="O52" s="102" t="s">
        <v>52</v>
      </c>
      <c r="P52" s="66" t="s">
        <v>314</v>
      </c>
      <c r="Q52" s="106" t="s">
        <v>15</v>
      </c>
    </row>
    <row r="53" s="1" customFormat="1" ht="23" customHeight="1" spans="1:17">
      <c r="A53" s="8">
        <v>101</v>
      </c>
      <c r="B53" s="62" t="s">
        <v>378</v>
      </c>
      <c r="C53" s="62" t="s">
        <v>229</v>
      </c>
      <c r="D53" s="8" t="s">
        <v>230</v>
      </c>
      <c r="E53" s="8">
        <v>80</v>
      </c>
      <c r="F53" s="8">
        <v>1000</v>
      </c>
      <c r="G53" s="8">
        <v>400</v>
      </c>
      <c r="H53" s="8">
        <v>1</v>
      </c>
      <c r="I53" s="12" t="s">
        <v>379</v>
      </c>
      <c r="J53" s="12" t="s">
        <v>48</v>
      </c>
      <c r="K53" s="12">
        <v>20</v>
      </c>
      <c r="L53" s="233" t="s">
        <v>380</v>
      </c>
      <c r="M53" s="26" t="s">
        <v>381</v>
      </c>
      <c r="N53" s="98">
        <v>13892601422</v>
      </c>
      <c r="O53" s="99" t="s">
        <v>83</v>
      </c>
      <c r="P53" s="8" t="s">
        <v>382</v>
      </c>
      <c r="Q53" s="105" t="s">
        <v>383</v>
      </c>
    </row>
    <row r="54" s="1" customFormat="1" ht="23" customHeight="1" spans="1:17">
      <c r="A54" s="8">
        <v>102</v>
      </c>
      <c r="B54" s="62" t="s">
        <v>378</v>
      </c>
      <c r="C54" s="62" t="s">
        <v>229</v>
      </c>
      <c r="D54" s="8" t="s">
        <v>230</v>
      </c>
      <c r="E54" s="8">
        <v>80</v>
      </c>
      <c r="F54" s="8">
        <v>1000</v>
      </c>
      <c r="G54" s="8">
        <v>400</v>
      </c>
      <c r="H54" s="8">
        <v>2</v>
      </c>
      <c r="I54" s="12" t="s">
        <v>384</v>
      </c>
      <c r="J54" s="12" t="s">
        <v>60</v>
      </c>
      <c r="K54" s="12">
        <v>25</v>
      </c>
      <c r="L54" s="97" t="s">
        <v>385</v>
      </c>
      <c r="M54" s="26" t="s">
        <v>386</v>
      </c>
      <c r="N54" s="98">
        <v>17392353335</v>
      </c>
      <c r="O54" s="99" t="s">
        <v>83</v>
      </c>
      <c r="P54" s="8" t="s">
        <v>382</v>
      </c>
      <c r="Q54" s="105" t="s">
        <v>383</v>
      </c>
    </row>
    <row r="55" s="1" customFormat="1" ht="23" customHeight="1" spans="1:17">
      <c r="A55" s="8">
        <v>103</v>
      </c>
      <c r="B55" s="62" t="s">
        <v>378</v>
      </c>
      <c r="C55" s="62" t="s">
        <v>229</v>
      </c>
      <c r="D55" s="8" t="s">
        <v>230</v>
      </c>
      <c r="E55" s="8">
        <v>80</v>
      </c>
      <c r="F55" s="8">
        <v>1000</v>
      </c>
      <c r="G55" s="8">
        <v>400</v>
      </c>
      <c r="H55" s="8">
        <v>3</v>
      </c>
      <c r="I55" s="12" t="s">
        <v>387</v>
      </c>
      <c r="J55" s="12" t="s">
        <v>48</v>
      </c>
      <c r="K55" s="12">
        <v>24</v>
      </c>
      <c r="L55" s="233" t="s">
        <v>388</v>
      </c>
      <c r="M55" s="26" t="s">
        <v>389</v>
      </c>
      <c r="N55" s="98">
        <v>13084892972</v>
      </c>
      <c r="O55" s="99" t="s">
        <v>83</v>
      </c>
      <c r="P55" s="8" t="s">
        <v>382</v>
      </c>
      <c r="Q55" s="105" t="s">
        <v>383</v>
      </c>
    </row>
    <row r="56" s="1" customFormat="1" ht="23" customHeight="1" spans="1:17">
      <c r="A56" s="8">
        <v>104</v>
      </c>
      <c r="B56" s="62" t="s">
        <v>378</v>
      </c>
      <c r="C56" s="62" t="s">
        <v>229</v>
      </c>
      <c r="D56" s="8" t="s">
        <v>230</v>
      </c>
      <c r="E56" s="8">
        <v>80</v>
      </c>
      <c r="F56" s="8">
        <v>1000</v>
      </c>
      <c r="G56" s="8">
        <v>400</v>
      </c>
      <c r="H56" s="8">
        <v>4</v>
      </c>
      <c r="I56" s="12" t="s">
        <v>390</v>
      </c>
      <c r="J56" s="12" t="s">
        <v>60</v>
      </c>
      <c r="K56" s="12">
        <v>40</v>
      </c>
      <c r="L56" s="233" t="s">
        <v>391</v>
      </c>
      <c r="M56" s="26" t="s">
        <v>392</v>
      </c>
      <c r="N56" s="98">
        <v>17319606208</v>
      </c>
      <c r="O56" s="99" t="s">
        <v>83</v>
      </c>
      <c r="P56" s="8" t="s">
        <v>382</v>
      </c>
      <c r="Q56" s="105" t="s">
        <v>383</v>
      </c>
    </row>
    <row r="57" s="57" customFormat="1" ht="23" customHeight="1" spans="1:17">
      <c r="A57" s="8">
        <v>105</v>
      </c>
      <c r="B57" s="63" t="s">
        <v>378</v>
      </c>
      <c r="C57" s="63" t="s">
        <v>229</v>
      </c>
      <c r="D57" s="60" t="s">
        <v>230</v>
      </c>
      <c r="E57" s="60">
        <v>80</v>
      </c>
      <c r="F57" s="60">
        <v>1000</v>
      </c>
      <c r="G57" s="60" t="s">
        <v>46</v>
      </c>
      <c r="H57" s="8">
        <v>5</v>
      </c>
      <c r="I57" s="12" t="s">
        <v>393</v>
      </c>
      <c r="J57" s="12" t="s">
        <v>60</v>
      </c>
      <c r="K57" s="12">
        <v>49</v>
      </c>
      <c r="L57" s="233" t="s">
        <v>394</v>
      </c>
      <c r="M57" s="26" t="s">
        <v>395</v>
      </c>
      <c r="N57" s="98">
        <v>18885039199</v>
      </c>
      <c r="O57" s="29" t="s">
        <v>396</v>
      </c>
      <c r="P57" s="60" t="s">
        <v>382</v>
      </c>
      <c r="Q57" s="104" t="s">
        <v>383</v>
      </c>
    </row>
    <row r="58" s="1" customFormat="1" ht="23" customHeight="1" spans="1:17">
      <c r="A58" s="8">
        <v>106</v>
      </c>
      <c r="B58" s="62" t="s">
        <v>378</v>
      </c>
      <c r="C58" s="62" t="s">
        <v>229</v>
      </c>
      <c r="D58" s="8" t="s">
        <v>230</v>
      </c>
      <c r="E58" s="8">
        <v>80</v>
      </c>
      <c r="F58" s="8">
        <v>1000</v>
      </c>
      <c r="G58" s="8">
        <v>400</v>
      </c>
      <c r="H58" s="8">
        <v>6</v>
      </c>
      <c r="I58" s="12" t="s">
        <v>397</v>
      </c>
      <c r="J58" s="12" t="s">
        <v>60</v>
      </c>
      <c r="K58" s="12">
        <v>31</v>
      </c>
      <c r="L58" s="233" t="s">
        <v>398</v>
      </c>
      <c r="M58" s="26" t="s">
        <v>399</v>
      </c>
      <c r="N58" s="98">
        <v>15129585042</v>
      </c>
      <c r="O58" s="99" t="s">
        <v>83</v>
      </c>
      <c r="P58" s="8" t="s">
        <v>382</v>
      </c>
      <c r="Q58" s="105" t="s">
        <v>383</v>
      </c>
    </row>
    <row r="59" s="1" customFormat="1" ht="23" customHeight="1" spans="1:17">
      <c r="A59" s="8">
        <v>107</v>
      </c>
      <c r="B59" s="62" t="s">
        <v>378</v>
      </c>
      <c r="C59" s="62" t="s">
        <v>229</v>
      </c>
      <c r="D59" s="8" t="s">
        <v>230</v>
      </c>
      <c r="E59" s="8">
        <v>80</v>
      </c>
      <c r="F59" s="8">
        <v>1000</v>
      </c>
      <c r="G59" s="8">
        <v>400</v>
      </c>
      <c r="H59" s="8">
        <v>7</v>
      </c>
      <c r="I59" s="12" t="s">
        <v>400</v>
      </c>
      <c r="J59" s="12" t="s">
        <v>48</v>
      </c>
      <c r="K59" s="12">
        <v>51</v>
      </c>
      <c r="L59" s="233" t="s">
        <v>401</v>
      </c>
      <c r="M59" s="26" t="s">
        <v>402</v>
      </c>
      <c r="N59" s="98">
        <v>13468682983</v>
      </c>
      <c r="O59" s="99" t="s">
        <v>83</v>
      </c>
      <c r="P59" s="8" t="s">
        <v>382</v>
      </c>
      <c r="Q59" s="105" t="s">
        <v>383</v>
      </c>
    </row>
    <row r="60" s="1" customFormat="1" ht="23" customHeight="1" spans="1:17">
      <c r="A60" s="8">
        <v>108</v>
      </c>
      <c r="B60" s="62" t="s">
        <v>378</v>
      </c>
      <c r="C60" s="62" t="s">
        <v>229</v>
      </c>
      <c r="D60" s="8" t="s">
        <v>230</v>
      </c>
      <c r="E60" s="8">
        <v>80</v>
      </c>
      <c r="F60" s="8">
        <v>1000</v>
      </c>
      <c r="G60" s="8">
        <v>400</v>
      </c>
      <c r="H60" s="8">
        <v>8</v>
      </c>
      <c r="I60" s="12" t="s">
        <v>403</v>
      </c>
      <c r="J60" s="12" t="s">
        <v>48</v>
      </c>
      <c r="K60" s="12">
        <v>33</v>
      </c>
      <c r="L60" s="233" t="s">
        <v>404</v>
      </c>
      <c r="M60" s="26" t="s">
        <v>405</v>
      </c>
      <c r="N60" s="98">
        <v>15291668124</v>
      </c>
      <c r="O60" s="99" t="s">
        <v>83</v>
      </c>
      <c r="P60" s="8" t="s">
        <v>382</v>
      </c>
      <c r="Q60" s="105" t="s">
        <v>383</v>
      </c>
    </row>
    <row r="61" s="1" customFormat="1" ht="23" customHeight="1" spans="1:17">
      <c r="A61" s="8">
        <v>109</v>
      </c>
      <c r="B61" s="62" t="s">
        <v>378</v>
      </c>
      <c r="C61" s="62" t="s">
        <v>229</v>
      </c>
      <c r="D61" s="8" t="s">
        <v>230</v>
      </c>
      <c r="E61" s="8">
        <v>80</v>
      </c>
      <c r="F61" s="8">
        <v>1000</v>
      </c>
      <c r="G61" s="8">
        <v>400</v>
      </c>
      <c r="H61" s="8">
        <v>9</v>
      </c>
      <c r="I61" s="12" t="s">
        <v>406</v>
      </c>
      <c r="J61" s="12" t="s">
        <v>60</v>
      </c>
      <c r="K61" s="12">
        <v>27</v>
      </c>
      <c r="L61" s="233" t="s">
        <v>407</v>
      </c>
      <c r="M61" s="26" t="s">
        <v>408</v>
      </c>
      <c r="N61" s="98">
        <v>15191611956</v>
      </c>
      <c r="O61" s="99" t="s">
        <v>83</v>
      </c>
      <c r="P61" s="8" t="s">
        <v>382</v>
      </c>
      <c r="Q61" s="105" t="s">
        <v>383</v>
      </c>
    </row>
    <row r="62" s="1" customFormat="1" ht="23" customHeight="1" spans="1:17">
      <c r="A62" s="8">
        <v>110</v>
      </c>
      <c r="B62" s="62" t="s">
        <v>378</v>
      </c>
      <c r="C62" s="62" t="s">
        <v>229</v>
      </c>
      <c r="D62" s="8" t="s">
        <v>230</v>
      </c>
      <c r="E62" s="8">
        <v>80</v>
      </c>
      <c r="F62" s="8">
        <v>1000</v>
      </c>
      <c r="G62" s="8">
        <v>400</v>
      </c>
      <c r="H62" s="8">
        <v>10</v>
      </c>
      <c r="I62" s="12" t="s">
        <v>409</v>
      </c>
      <c r="J62" s="12" t="s">
        <v>48</v>
      </c>
      <c r="K62" s="12">
        <v>39</v>
      </c>
      <c r="L62" s="233" t="s">
        <v>410</v>
      </c>
      <c r="M62" s="26" t="s">
        <v>19</v>
      </c>
      <c r="N62" s="98">
        <v>18729616215</v>
      </c>
      <c r="O62" s="99" t="s">
        <v>83</v>
      </c>
      <c r="P62" s="8" t="s">
        <v>382</v>
      </c>
      <c r="Q62" s="105" t="s">
        <v>383</v>
      </c>
    </row>
    <row r="63" s="1" customFormat="1" ht="23" customHeight="1" spans="1:17">
      <c r="A63" s="8">
        <v>111</v>
      </c>
      <c r="B63" s="62" t="s">
        <v>378</v>
      </c>
      <c r="C63" s="62" t="s">
        <v>229</v>
      </c>
      <c r="D63" s="8" t="s">
        <v>230</v>
      </c>
      <c r="E63" s="8">
        <v>80</v>
      </c>
      <c r="F63" s="8">
        <v>1000</v>
      </c>
      <c r="G63" s="8">
        <v>400</v>
      </c>
      <c r="H63" s="8">
        <v>11</v>
      </c>
      <c r="I63" s="12" t="s">
        <v>411</v>
      </c>
      <c r="J63" s="12" t="s">
        <v>48</v>
      </c>
      <c r="K63" s="12">
        <v>35</v>
      </c>
      <c r="L63" s="97" t="s">
        <v>412</v>
      </c>
      <c r="M63" s="26" t="s">
        <v>413</v>
      </c>
      <c r="N63" s="98">
        <v>17791087698</v>
      </c>
      <c r="O63" s="99" t="s">
        <v>83</v>
      </c>
      <c r="P63" s="8" t="s">
        <v>382</v>
      </c>
      <c r="Q63" s="105" t="s">
        <v>383</v>
      </c>
    </row>
    <row r="64" s="1" customFormat="1" ht="23" customHeight="1" spans="1:18">
      <c r="A64" s="8">
        <v>112</v>
      </c>
      <c r="B64" s="62" t="s">
        <v>378</v>
      </c>
      <c r="C64" s="62" t="s">
        <v>229</v>
      </c>
      <c r="D64" s="8" t="s">
        <v>230</v>
      </c>
      <c r="E64" s="8">
        <v>80</v>
      </c>
      <c r="F64" s="8">
        <v>1000</v>
      </c>
      <c r="G64" s="8">
        <v>400</v>
      </c>
      <c r="H64" s="8">
        <v>12</v>
      </c>
      <c r="I64" s="12" t="s">
        <v>414</v>
      </c>
      <c r="J64" s="12" t="s">
        <v>48</v>
      </c>
      <c r="K64" s="12">
        <v>34</v>
      </c>
      <c r="L64" s="233" t="s">
        <v>415</v>
      </c>
      <c r="M64" s="26" t="s">
        <v>416</v>
      </c>
      <c r="N64" s="98">
        <v>13571635801</v>
      </c>
      <c r="O64" s="99" t="s">
        <v>83</v>
      </c>
      <c r="P64" s="8" t="s">
        <v>382</v>
      </c>
      <c r="Q64" s="105" t="s">
        <v>383</v>
      </c>
      <c r="R64" s="1" t="s">
        <v>417</v>
      </c>
    </row>
    <row r="65" s="1" customFormat="1" ht="23" customHeight="1" spans="1:18">
      <c r="A65" s="8">
        <v>113</v>
      </c>
      <c r="B65" s="62" t="s">
        <v>378</v>
      </c>
      <c r="C65" s="62" t="s">
        <v>229</v>
      </c>
      <c r="D65" s="8" t="s">
        <v>230</v>
      </c>
      <c r="E65" s="8">
        <v>80</v>
      </c>
      <c r="F65" s="8">
        <v>1000</v>
      </c>
      <c r="G65" s="8">
        <v>400</v>
      </c>
      <c r="H65" s="8">
        <v>13</v>
      </c>
      <c r="I65" s="12" t="s">
        <v>418</v>
      </c>
      <c r="J65" s="12" t="s">
        <v>48</v>
      </c>
      <c r="K65" s="12">
        <v>26</v>
      </c>
      <c r="L65" s="233" t="s">
        <v>419</v>
      </c>
      <c r="M65" s="26" t="s">
        <v>420</v>
      </c>
      <c r="N65" s="98">
        <v>15929502880</v>
      </c>
      <c r="O65" s="99" t="s">
        <v>83</v>
      </c>
      <c r="P65" s="8" t="s">
        <v>382</v>
      </c>
      <c r="Q65" s="105" t="s">
        <v>383</v>
      </c>
      <c r="R65" s="1" t="s">
        <v>417</v>
      </c>
    </row>
    <row r="66" s="57" customFormat="1" ht="23" customHeight="1" spans="1:17">
      <c r="A66" s="8">
        <v>114</v>
      </c>
      <c r="B66" s="63" t="s">
        <v>378</v>
      </c>
      <c r="C66" s="63" t="s">
        <v>229</v>
      </c>
      <c r="D66" s="60" t="s">
        <v>230</v>
      </c>
      <c r="E66" s="60">
        <v>80</v>
      </c>
      <c r="F66" s="60">
        <v>1000</v>
      </c>
      <c r="G66" s="60" t="s">
        <v>46</v>
      </c>
      <c r="H66" s="8">
        <v>14</v>
      </c>
      <c r="I66" s="12" t="s">
        <v>421</v>
      </c>
      <c r="J66" s="12" t="s">
        <v>48</v>
      </c>
      <c r="K66" s="12">
        <v>36</v>
      </c>
      <c r="L66" s="97" t="s">
        <v>422</v>
      </c>
      <c r="M66" s="26" t="s">
        <v>423</v>
      </c>
      <c r="N66" s="98" t="s">
        <v>424</v>
      </c>
      <c r="O66" s="29" t="s">
        <v>52</v>
      </c>
      <c r="P66" s="60" t="s">
        <v>382</v>
      </c>
      <c r="Q66" s="104" t="s">
        <v>383</v>
      </c>
    </row>
    <row r="67" s="1" customFormat="1" ht="23" customHeight="1" spans="1:17">
      <c r="A67" s="8">
        <v>115</v>
      </c>
      <c r="B67" s="62" t="s">
        <v>378</v>
      </c>
      <c r="C67" s="62" t="s">
        <v>229</v>
      </c>
      <c r="D67" s="8" t="s">
        <v>230</v>
      </c>
      <c r="E67" s="8">
        <v>80</v>
      </c>
      <c r="F67" s="8">
        <v>1000</v>
      </c>
      <c r="G67" s="8">
        <v>400</v>
      </c>
      <c r="H67" s="8">
        <v>15</v>
      </c>
      <c r="I67" s="12" t="s">
        <v>425</v>
      </c>
      <c r="J67" s="12" t="s">
        <v>60</v>
      </c>
      <c r="K67" s="12">
        <v>35</v>
      </c>
      <c r="L67" s="233" t="s">
        <v>426</v>
      </c>
      <c r="M67" s="26" t="s">
        <v>427</v>
      </c>
      <c r="N67" s="98">
        <v>15319382186</v>
      </c>
      <c r="O67" s="99" t="s">
        <v>83</v>
      </c>
      <c r="P67" s="8" t="s">
        <v>382</v>
      </c>
      <c r="Q67" s="105" t="s">
        <v>383</v>
      </c>
    </row>
    <row r="68" s="1" customFormat="1" ht="23" customHeight="1" spans="1:17">
      <c r="A68" s="8">
        <v>116</v>
      </c>
      <c r="B68" s="62" t="s">
        <v>378</v>
      </c>
      <c r="C68" s="62" t="s">
        <v>229</v>
      </c>
      <c r="D68" s="8" t="s">
        <v>230</v>
      </c>
      <c r="E68" s="8">
        <v>80</v>
      </c>
      <c r="F68" s="8">
        <v>1000</v>
      </c>
      <c r="G68" s="8">
        <v>400</v>
      </c>
      <c r="H68" s="8">
        <v>16</v>
      </c>
      <c r="I68" s="12" t="s">
        <v>428</v>
      </c>
      <c r="J68" s="12" t="s">
        <v>48</v>
      </c>
      <c r="K68" s="12">
        <v>34</v>
      </c>
      <c r="L68" s="233" t="s">
        <v>429</v>
      </c>
      <c r="M68" s="26" t="s">
        <v>430</v>
      </c>
      <c r="N68" s="98">
        <v>18691690167</v>
      </c>
      <c r="O68" s="29" t="s">
        <v>431</v>
      </c>
      <c r="P68" s="8" t="s">
        <v>382</v>
      </c>
      <c r="Q68" s="105" t="s">
        <v>383</v>
      </c>
    </row>
    <row r="69" s="1" customFormat="1" ht="23" customHeight="1" spans="1:17">
      <c r="A69" s="8">
        <v>117</v>
      </c>
      <c r="B69" s="62" t="s">
        <v>378</v>
      </c>
      <c r="C69" s="62" t="s">
        <v>229</v>
      </c>
      <c r="D69" s="8" t="s">
        <v>230</v>
      </c>
      <c r="E69" s="8">
        <v>80</v>
      </c>
      <c r="F69" s="8">
        <v>1000</v>
      </c>
      <c r="G69" s="8">
        <v>400</v>
      </c>
      <c r="H69" s="8">
        <v>17</v>
      </c>
      <c r="I69" s="12" t="s">
        <v>432</v>
      </c>
      <c r="J69" s="12" t="s">
        <v>48</v>
      </c>
      <c r="K69" s="12">
        <v>41</v>
      </c>
      <c r="L69" s="233" t="s">
        <v>433</v>
      </c>
      <c r="M69" s="26" t="s">
        <v>434</v>
      </c>
      <c r="N69" s="98">
        <v>13891698264</v>
      </c>
      <c r="O69" s="99" t="s">
        <v>83</v>
      </c>
      <c r="P69" s="8" t="s">
        <v>382</v>
      </c>
      <c r="Q69" s="105" t="s">
        <v>383</v>
      </c>
    </row>
    <row r="70" s="57" customFormat="1" ht="23" customHeight="1" spans="1:17">
      <c r="A70" s="8">
        <v>118</v>
      </c>
      <c r="B70" s="63" t="s">
        <v>378</v>
      </c>
      <c r="C70" s="63" t="s">
        <v>229</v>
      </c>
      <c r="D70" s="60" t="s">
        <v>230</v>
      </c>
      <c r="E70" s="60">
        <v>80</v>
      </c>
      <c r="F70" s="60">
        <v>1000</v>
      </c>
      <c r="G70" s="60" t="s">
        <v>46</v>
      </c>
      <c r="H70" s="8">
        <v>18</v>
      </c>
      <c r="I70" s="12" t="s">
        <v>435</v>
      </c>
      <c r="J70" s="12" t="s">
        <v>60</v>
      </c>
      <c r="K70" s="12">
        <v>48</v>
      </c>
      <c r="L70" s="97" t="s">
        <v>436</v>
      </c>
      <c r="M70" s="26" t="s">
        <v>423</v>
      </c>
      <c r="N70" s="98">
        <v>15309164215</v>
      </c>
      <c r="O70" s="29" t="s">
        <v>52</v>
      </c>
      <c r="P70" s="60" t="s">
        <v>382</v>
      </c>
      <c r="Q70" s="104" t="s">
        <v>383</v>
      </c>
    </row>
    <row r="71" s="57" customFormat="1" ht="23" customHeight="1" spans="1:17">
      <c r="A71" s="8">
        <v>119</v>
      </c>
      <c r="B71" s="63" t="s">
        <v>378</v>
      </c>
      <c r="C71" s="63" t="s">
        <v>229</v>
      </c>
      <c r="D71" s="60" t="s">
        <v>230</v>
      </c>
      <c r="E71" s="60">
        <v>80</v>
      </c>
      <c r="F71" s="60">
        <v>1000</v>
      </c>
      <c r="G71" s="60" t="s">
        <v>46</v>
      </c>
      <c r="H71" s="8">
        <v>19</v>
      </c>
      <c r="I71" s="12" t="s">
        <v>437</v>
      </c>
      <c r="J71" s="12" t="s">
        <v>48</v>
      </c>
      <c r="K71" s="12">
        <v>37</v>
      </c>
      <c r="L71" s="97" t="s">
        <v>438</v>
      </c>
      <c r="M71" s="26" t="s">
        <v>19</v>
      </c>
      <c r="N71" s="98">
        <v>13399266603</v>
      </c>
      <c r="O71" s="29" t="s">
        <v>52</v>
      </c>
      <c r="P71" s="60" t="s">
        <v>382</v>
      </c>
      <c r="Q71" s="104" t="s">
        <v>383</v>
      </c>
    </row>
    <row r="72" s="57" customFormat="1" ht="23" customHeight="1" spans="1:17">
      <c r="A72" s="8">
        <v>120</v>
      </c>
      <c r="B72" s="63" t="s">
        <v>378</v>
      </c>
      <c r="C72" s="63" t="s">
        <v>229</v>
      </c>
      <c r="D72" s="60" t="s">
        <v>230</v>
      </c>
      <c r="E72" s="60">
        <v>80</v>
      </c>
      <c r="F72" s="60">
        <v>1000</v>
      </c>
      <c r="G72" s="60" t="s">
        <v>46</v>
      </c>
      <c r="H72" s="8">
        <v>20</v>
      </c>
      <c r="I72" s="12" t="s">
        <v>439</v>
      </c>
      <c r="J72" s="12" t="s">
        <v>48</v>
      </c>
      <c r="K72" s="12">
        <v>47</v>
      </c>
      <c r="L72" s="233" t="s">
        <v>440</v>
      </c>
      <c r="M72" s="26" t="s">
        <v>441</v>
      </c>
      <c r="N72" s="98">
        <v>19916171627</v>
      </c>
      <c r="O72" s="29" t="s">
        <v>52</v>
      </c>
      <c r="P72" s="60" t="s">
        <v>382</v>
      </c>
      <c r="Q72" s="104" t="s">
        <v>383</v>
      </c>
    </row>
    <row r="73" s="57" customFormat="1" ht="23" customHeight="1" spans="1:17">
      <c r="A73" s="8">
        <v>121</v>
      </c>
      <c r="B73" s="63" t="s">
        <v>378</v>
      </c>
      <c r="C73" s="63" t="s">
        <v>229</v>
      </c>
      <c r="D73" s="60" t="s">
        <v>230</v>
      </c>
      <c r="E73" s="60">
        <v>80</v>
      </c>
      <c r="F73" s="60">
        <v>1000</v>
      </c>
      <c r="G73" s="60" t="s">
        <v>46</v>
      </c>
      <c r="H73" s="8">
        <v>21</v>
      </c>
      <c r="I73" s="12" t="s">
        <v>442</v>
      </c>
      <c r="J73" s="12" t="s">
        <v>60</v>
      </c>
      <c r="K73" s="12">
        <v>49</v>
      </c>
      <c r="L73" s="97" t="s">
        <v>443</v>
      </c>
      <c r="M73" s="26" t="s">
        <v>434</v>
      </c>
      <c r="N73" s="98">
        <v>13474595982</v>
      </c>
      <c r="O73" s="29" t="s">
        <v>52</v>
      </c>
      <c r="P73" s="60" t="s">
        <v>382</v>
      </c>
      <c r="Q73" s="104" t="s">
        <v>383</v>
      </c>
    </row>
    <row r="74" s="1" customFormat="1" ht="23" customHeight="1" spans="1:17">
      <c r="A74" s="8">
        <v>122</v>
      </c>
      <c r="B74" s="62" t="s">
        <v>378</v>
      </c>
      <c r="C74" s="62" t="s">
        <v>229</v>
      </c>
      <c r="D74" s="8" t="s">
        <v>230</v>
      </c>
      <c r="E74" s="8">
        <v>80</v>
      </c>
      <c r="F74" s="8">
        <v>1000</v>
      </c>
      <c r="G74" s="8">
        <v>400</v>
      </c>
      <c r="H74" s="8">
        <v>22</v>
      </c>
      <c r="I74" s="12" t="s">
        <v>444</v>
      </c>
      <c r="J74" s="12" t="s">
        <v>48</v>
      </c>
      <c r="K74" s="12">
        <v>39</v>
      </c>
      <c r="L74" s="233" t="s">
        <v>445</v>
      </c>
      <c r="M74" s="26" t="s">
        <v>434</v>
      </c>
      <c r="N74" s="98">
        <v>15029667901</v>
      </c>
      <c r="O74" s="99" t="s">
        <v>83</v>
      </c>
      <c r="P74" s="8" t="s">
        <v>382</v>
      </c>
      <c r="Q74" s="105" t="s">
        <v>383</v>
      </c>
    </row>
    <row r="75" s="1" customFormat="1" ht="23" customHeight="1" spans="1:17">
      <c r="A75" s="8">
        <v>123</v>
      </c>
      <c r="B75" s="62" t="s">
        <v>378</v>
      </c>
      <c r="C75" s="62" t="s">
        <v>229</v>
      </c>
      <c r="D75" s="8" t="s">
        <v>230</v>
      </c>
      <c r="E75" s="8">
        <v>80</v>
      </c>
      <c r="F75" s="8">
        <v>1000</v>
      </c>
      <c r="G75" s="8">
        <v>400</v>
      </c>
      <c r="H75" s="8">
        <v>23</v>
      </c>
      <c r="I75" s="12" t="s">
        <v>446</v>
      </c>
      <c r="J75" s="12" t="s">
        <v>60</v>
      </c>
      <c r="K75" s="12">
        <v>41</v>
      </c>
      <c r="L75" s="233" t="s">
        <v>447</v>
      </c>
      <c r="M75" s="26" t="s">
        <v>402</v>
      </c>
      <c r="N75" s="98">
        <v>15591646668</v>
      </c>
      <c r="O75" s="99" t="s">
        <v>83</v>
      </c>
      <c r="P75" s="8" t="s">
        <v>382</v>
      </c>
      <c r="Q75" s="105" t="s">
        <v>383</v>
      </c>
    </row>
    <row r="76" s="1" customFormat="1" ht="23" customHeight="1" spans="1:17">
      <c r="A76" s="8">
        <v>124</v>
      </c>
      <c r="B76" s="62" t="s">
        <v>378</v>
      </c>
      <c r="C76" s="62" t="s">
        <v>229</v>
      </c>
      <c r="D76" s="8" t="s">
        <v>230</v>
      </c>
      <c r="E76" s="8">
        <v>80</v>
      </c>
      <c r="F76" s="8">
        <v>1000</v>
      </c>
      <c r="G76" s="8">
        <v>350</v>
      </c>
      <c r="H76" s="8">
        <v>24</v>
      </c>
      <c r="I76" s="12" t="s">
        <v>448</v>
      </c>
      <c r="J76" s="12" t="s">
        <v>60</v>
      </c>
      <c r="K76" s="12">
        <v>44</v>
      </c>
      <c r="L76" s="233" t="s">
        <v>449</v>
      </c>
      <c r="M76" s="26" t="s">
        <v>434</v>
      </c>
      <c r="N76" s="98">
        <v>15029773513</v>
      </c>
      <c r="O76" s="99" t="s">
        <v>83</v>
      </c>
      <c r="P76" s="8" t="s">
        <v>382</v>
      </c>
      <c r="Q76" s="105" t="s">
        <v>383</v>
      </c>
    </row>
    <row r="77" s="58" customFormat="1" ht="23" customHeight="1" spans="1:17">
      <c r="A77" s="64">
        <v>125</v>
      </c>
      <c r="B77" s="65" t="s">
        <v>378</v>
      </c>
      <c r="C77" s="65" t="s">
        <v>229</v>
      </c>
      <c r="D77" s="66" t="s">
        <v>230</v>
      </c>
      <c r="E77" s="66">
        <v>80</v>
      </c>
      <c r="F77" s="66">
        <v>1000</v>
      </c>
      <c r="G77" s="66" t="s">
        <v>46</v>
      </c>
      <c r="H77" s="64">
        <v>25</v>
      </c>
      <c r="I77" s="100" t="s">
        <v>450</v>
      </c>
      <c r="J77" s="100" t="s">
        <v>48</v>
      </c>
      <c r="K77" s="100">
        <v>42</v>
      </c>
      <c r="L77" s="254" t="s">
        <v>451</v>
      </c>
      <c r="M77" s="101" t="s">
        <v>423</v>
      </c>
      <c r="N77" s="101">
        <v>15191679985</v>
      </c>
      <c r="O77" s="102" t="s">
        <v>52</v>
      </c>
      <c r="P77" s="66" t="s">
        <v>382</v>
      </c>
      <c r="Q77" s="106" t="s">
        <v>383</v>
      </c>
    </row>
    <row r="78" s="1" customFormat="1" ht="24" customHeight="1" spans="1:17">
      <c r="A78" s="8">
        <v>296</v>
      </c>
      <c r="B78" s="63" t="s">
        <v>625</v>
      </c>
      <c r="C78" s="63" t="s">
        <v>229</v>
      </c>
      <c r="D78" s="61" t="s">
        <v>230</v>
      </c>
      <c r="E78" s="60">
        <v>80</v>
      </c>
      <c r="F78" s="60">
        <v>1000</v>
      </c>
      <c r="G78" s="60" t="s">
        <v>46</v>
      </c>
      <c r="H78" s="107">
        <v>1</v>
      </c>
      <c r="I78" s="113" t="s">
        <v>943</v>
      </c>
      <c r="J78" s="114" t="s">
        <v>60</v>
      </c>
      <c r="K78" s="114">
        <v>33</v>
      </c>
      <c r="L78" s="246" t="s">
        <v>944</v>
      </c>
      <c r="M78" s="115" t="s">
        <v>945</v>
      </c>
      <c r="N78" s="114">
        <v>18791465852</v>
      </c>
      <c r="O78" s="29" t="s">
        <v>52</v>
      </c>
      <c r="P78" s="113" t="s">
        <v>946</v>
      </c>
      <c r="Q78" s="63" t="s">
        <v>21</v>
      </c>
    </row>
    <row r="79" s="1" customFormat="1" ht="24" customHeight="1" spans="1:17">
      <c r="A79" s="8">
        <v>297</v>
      </c>
      <c r="B79" s="63" t="s">
        <v>625</v>
      </c>
      <c r="C79" s="63" t="s">
        <v>229</v>
      </c>
      <c r="D79" s="61" t="s">
        <v>230</v>
      </c>
      <c r="E79" s="60">
        <v>80</v>
      </c>
      <c r="F79" s="60">
        <v>1000</v>
      </c>
      <c r="G79" s="60" t="s">
        <v>46</v>
      </c>
      <c r="H79" s="107">
        <v>2</v>
      </c>
      <c r="I79" s="113" t="s">
        <v>947</v>
      </c>
      <c r="J79" s="114" t="s">
        <v>60</v>
      </c>
      <c r="K79" s="114">
        <v>39</v>
      </c>
      <c r="L79" s="246" t="s">
        <v>948</v>
      </c>
      <c r="M79" s="115" t="s">
        <v>949</v>
      </c>
      <c r="N79" s="114">
        <v>13474595960</v>
      </c>
      <c r="O79" s="29" t="s">
        <v>52</v>
      </c>
      <c r="P79" s="113" t="s">
        <v>946</v>
      </c>
      <c r="Q79" s="63" t="s">
        <v>21</v>
      </c>
    </row>
    <row r="80" s="1" customFormat="1" ht="24" customHeight="1" spans="1:17">
      <c r="A80" s="8">
        <v>298</v>
      </c>
      <c r="B80" s="63" t="s">
        <v>625</v>
      </c>
      <c r="C80" s="63" t="s">
        <v>229</v>
      </c>
      <c r="D80" s="61" t="s">
        <v>230</v>
      </c>
      <c r="E80" s="60">
        <v>80</v>
      </c>
      <c r="F80" s="60">
        <v>1000</v>
      </c>
      <c r="G80" s="60" t="s">
        <v>46</v>
      </c>
      <c r="H80" s="107">
        <v>3</v>
      </c>
      <c r="I80" s="113" t="s">
        <v>950</v>
      </c>
      <c r="J80" s="114" t="s">
        <v>60</v>
      </c>
      <c r="K80" s="114">
        <v>48</v>
      </c>
      <c r="L80" s="246" t="s">
        <v>951</v>
      </c>
      <c r="M80" s="115" t="s">
        <v>952</v>
      </c>
      <c r="N80" s="114">
        <v>13369249198</v>
      </c>
      <c r="O80" s="29" t="s">
        <v>52</v>
      </c>
      <c r="P80" s="113" t="s">
        <v>946</v>
      </c>
      <c r="Q80" s="63" t="s">
        <v>21</v>
      </c>
    </row>
    <row r="81" s="1" customFormat="1" ht="24" customHeight="1" spans="1:17">
      <c r="A81" s="8">
        <v>299</v>
      </c>
      <c r="B81" s="63" t="s">
        <v>625</v>
      </c>
      <c r="C81" s="63" t="s">
        <v>229</v>
      </c>
      <c r="D81" s="61" t="s">
        <v>230</v>
      </c>
      <c r="E81" s="60">
        <v>80</v>
      </c>
      <c r="F81" s="60">
        <v>1000</v>
      </c>
      <c r="G81" s="60" t="s">
        <v>46</v>
      </c>
      <c r="H81" s="107">
        <v>4</v>
      </c>
      <c r="I81" s="113" t="s">
        <v>953</v>
      </c>
      <c r="J81" s="114" t="s">
        <v>60</v>
      </c>
      <c r="K81" s="114">
        <v>45</v>
      </c>
      <c r="L81" s="246" t="s">
        <v>954</v>
      </c>
      <c r="M81" s="115" t="s">
        <v>955</v>
      </c>
      <c r="N81" s="114">
        <v>18891618589</v>
      </c>
      <c r="O81" s="29" t="s">
        <v>52</v>
      </c>
      <c r="P81" s="113" t="s">
        <v>946</v>
      </c>
      <c r="Q81" s="63" t="s">
        <v>21</v>
      </c>
    </row>
    <row r="82" s="1" customFormat="1" ht="24" customHeight="1" spans="1:17">
      <c r="A82" s="8">
        <v>300</v>
      </c>
      <c r="B82" s="62" t="s">
        <v>625</v>
      </c>
      <c r="C82" s="62" t="s">
        <v>229</v>
      </c>
      <c r="D82" s="9" t="s">
        <v>230</v>
      </c>
      <c r="E82" s="8">
        <v>80</v>
      </c>
      <c r="F82" s="8">
        <v>1000</v>
      </c>
      <c r="G82" s="9">
        <v>400</v>
      </c>
      <c r="H82" s="108">
        <v>5</v>
      </c>
      <c r="I82" s="116" t="s">
        <v>956</v>
      </c>
      <c r="J82" s="47" t="s">
        <v>60</v>
      </c>
      <c r="K82" s="47">
        <v>50</v>
      </c>
      <c r="L82" s="247" t="s">
        <v>957</v>
      </c>
      <c r="M82" s="115" t="s">
        <v>958</v>
      </c>
      <c r="N82" s="47">
        <v>15399346065</v>
      </c>
      <c r="O82" s="117" t="s">
        <v>83</v>
      </c>
      <c r="P82" s="116" t="s">
        <v>946</v>
      </c>
      <c r="Q82" s="62" t="s">
        <v>21</v>
      </c>
    </row>
    <row r="83" s="1" customFormat="1" ht="24" customHeight="1" spans="1:17">
      <c r="A83" s="8">
        <v>301</v>
      </c>
      <c r="B83" s="62" t="s">
        <v>625</v>
      </c>
      <c r="C83" s="62" t="s">
        <v>229</v>
      </c>
      <c r="D83" s="9" t="s">
        <v>230</v>
      </c>
      <c r="E83" s="8">
        <v>80</v>
      </c>
      <c r="F83" s="8">
        <v>1000</v>
      </c>
      <c r="G83" s="9">
        <v>400</v>
      </c>
      <c r="H83" s="108">
        <v>6</v>
      </c>
      <c r="I83" s="116" t="s">
        <v>959</v>
      </c>
      <c r="J83" s="47" t="s">
        <v>60</v>
      </c>
      <c r="K83" s="47">
        <v>51</v>
      </c>
      <c r="L83" s="247" t="s">
        <v>960</v>
      </c>
      <c r="M83" s="115" t="s">
        <v>961</v>
      </c>
      <c r="N83" s="47">
        <v>13859956104</v>
      </c>
      <c r="O83" s="117" t="s">
        <v>83</v>
      </c>
      <c r="P83" s="116" t="s">
        <v>946</v>
      </c>
      <c r="Q83" s="62" t="s">
        <v>21</v>
      </c>
    </row>
    <row r="84" s="1" customFormat="1" ht="24" customHeight="1" spans="1:17">
      <c r="A84" s="8">
        <v>302</v>
      </c>
      <c r="B84" s="62" t="s">
        <v>625</v>
      </c>
      <c r="C84" s="62" t="s">
        <v>229</v>
      </c>
      <c r="D84" s="9" t="s">
        <v>230</v>
      </c>
      <c r="E84" s="8">
        <v>80</v>
      </c>
      <c r="F84" s="8">
        <v>1000</v>
      </c>
      <c r="G84" s="9">
        <v>400</v>
      </c>
      <c r="H84" s="108">
        <v>7</v>
      </c>
      <c r="I84" s="116" t="s">
        <v>962</v>
      </c>
      <c r="J84" s="47" t="s">
        <v>60</v>
      </c>
      <c r="K84" s="47">
        <v>51</v>
      </c>
      <c r="L84" s="247" t="s">
        <v>963</v>
      </c>
      <c r="M84" s="115" t="s">
        <v>958</v>
      </c>
      <c r="N84" s="47">
        <v>17392313337</v>
      </c>
      <c r="O84" s="117" t="s">
        <v>83</v>
      </c>
      <c r="P84" s="116" t="s">
        <v>946</v>
      </c>
      <c r="Q84" s="62" t="s">
        <v>21</v>
      </c>
    </row>
    <row r="85" s="1" customFormat="1" ht="24" customHeight="1" spans="1:17">
      <c r="A85" s="8">
        <v>303</v>
      </c>
      <c r="B85" s="62" t="s">
        <v>625</v>
      </c>
      <c r="C85" s="62" t="s">
        <v>229</v>
      </c>
      <c r="D85" s="9" t="s">
        <v>230</v>
      </c>
      <c r="E85" s="8">
        <v>80</v>
      </c>
      <c r="F85" s="8">
        <v>1000</v>
      </c>
      <c r="G85" s="9">
        <v>400</v>
      </c>
      <c r="H85" s="108">
        <v>8</v>
      </c>
      <c r="I85" s="116" t="s">
        <v>964</v>
      </c>
      <c r="J85" s="47" t="s">
        <v>48</v>
      </c>
      <c r="K85" s="47">
        <v>44</v>
      </c>
      <c r="L85" s="247" t="s">
        <v>965</v>
      </c>
      <c r="M85" s="115" t="s">
        <v>961</v>
      </c>
      <c r="N85" s="47">
        <v>18142454634</v>
      </c>
      <c r="O85" s="117" t="s">
        <v>83</v>
      </c>
      <c r="P85" s="116" t="s">
        <v>946</v>
      </c>
      <c r="Q85" s="62" t="s">
        <v>21</v>
      </c>
    </row>
    <row r="86" s="1" customFormat="1" ht="24" customHeight="1" spans="1:17">
      <c r="A86" s="8">
        <v>304</v>
      </c>
      <c r="B86" s="62" t="s">
        <v>625</v>
      </c>
      <c r="C86" s="62" t="s">
        <v>229</v>
      </c>
      <c r="D86" s="9" t="s">
        <v>230</v>
      </c>
      <c r="E86" s="8">
        <v>80</v>
      </c>
      <c r="F86" s="8">
        <v>1000</v>
      </c>
      <c r="G86" s="9">
        <v>400</v>
      </c>
      <c r="H86" s="108">
        <v>9</v>
      </c>
      <c r="I86" s="116" t="s">
        <v>966</v>
      </c>
      <c r="J86" s="47" t="s">
        <v>60</v>
      </c>
      <c r="K86" s="47">
        <v>50</v>
      </c>
      <c r="L86" s="247" t="s">
        <v>967</v>
      </c>
      <c r="M86" s="115" t="s">
        <v>955</v>
      </c>
      <c r="N86" s="47">
        <v>13619161996</v>
      </c>
      <c r="O86" s="117" t="s">
        <v>83</v>
      </c>
      <c r="P86" s="116" t="s">
        <v>946</v>
      </c>
      <c r="Q86" s="62" t="s">
        <v>21</v>
      </c>
    </row>
    <row r="87" s="1" customFormat="1" ht="24" customHeight="1" spans="1:17">
      <c r="A87" s="8">
        <v>305</v>
      </c>
      <c r="B87" s="62" t="s">
        <v>625</v>
      </c>
      <c r="C87" s="62" t="s">
        <v>229</v>
      </c>
      <c r="D87" s="9" t="s">
        <v>230</v>
      </c>
      <c r="E87" s="8">
        <v>80</v>
      </c>
      <c r="F87" s="8">
        <v>1000</v>
      </c>
      <c r="G87" s="9">
        <v>400</v>
      </c>
      <c r="H87" s="108">
        <v>10</v>
      </c>
      <c r="I87" s="116" t="s">
        <v>968</v>
      </c>
      <c r="J87" s="47" t="s">
        <v>48</v>
      </c>
      <c r="K87" s="47">
        <v>53</v>
      </c>
      <c r="L87" s="247" t="s">
        <v>969</v>
      </c>
      <c r="M87" s="115" t="s">
        <v>961</v>
      </c>
      <c r="N87" s="47">
        <v>17392335158</v>
      </c>
      <c r="O87" s="117" t="s">
        <v>83</v>
      </c>
      <c r="P87" s="116" t="s">
        <v>946</v>
      </c>
      <c r="Q87" s="62" t="s">
        <v>21</v>
      </c>
    </row>
    <row r="88" s="1" customFormat="1" ht="24" customHeight="1" spans="1:17">
      <c r="A88" s="8">
        <v>306</v>
      </c>
      <c r="B88" s="62" t="s">
        <v>625</v>
      </c>
      <c r="C88" s="62" t="s">
        <v>229</v>
      </c>
      <c r="D88" s="9" t="s">
        <v>230</v>
      </c>
      <c r="E88" s="8">
        <v>80</v>
      </c>
      <c r="F88" s="8">
        <v>1000</v>
      </c>
      <c r="G88" s="9">
        <v>400</v>
      </c>
      <c r="H88" s="108">
        <v>11</v>
      </c>
      <c r="I88" s="116" t="s">
        <v>970</v>
      </c>
      <c r="J88" s="47" t="s">
        <v>60</v>
      </c>
      <c r="K88" s="47">
        <v>54</v>
      </c>
      <c r="L88" s="247" t="s">
        <v>971</v>
      </c>
      <c r="M88" s="115" t="s">
        <v>955</v>
      </c>
      <c r="N88" s="47">
        <v>15209165900</v>
      </c>
      <c r="O88" s="117" t="s">
        <v>83</v>
      </c>
      <c r="P88" s="116" t="s">
        <v>946</v>
      </c>
      <c r="Q88" s="62" t="s">
        <v>21</v>
      </c>
    </row>
    <row r="89" s="1" customFormat="1" ht="24" customHeight="1" spans="1:17">
      <c r="A89" s="8">
        <v>307</v>
      </c>
      <c r="B89" s="63" t="s">
        <v>625</v>
      </c>
      <c r="C89" s="63" t="s">
        <v>229</v>
      </c>
      <c r="D89" s="61" t="s">
        <v>230</v>
      </c>
      <c r="E89" s="60">
        <v>80</v>
      </c>
      <c r="F89" s="60">
        <v>1000</v>
      </c>
      <c r="G89" s="60" t="s">
        <v>46</v>
      </c>
      <c r="H89" s="107">
        <v>12</v>
      </c>
      <c r="I89" s="113" t="s">
        <v>972</v>
      </c>
      <c r="J89" s="114" t="s">
        <v>60</v>
      </c>
      <c r="K89" s="114">
        <v>43</v>
      </c>
      <c r="L89" s="246" t="s">
        <v>973</v>
      </c>
      <c r="M89" s="115" t="s">
        <v>974</v>
      </c>
      <c r="N89" s="114">
        <v>15229162617</v>
      </c>
      <c r="O89" s="29" t="s">
        <v>52</v>
      </c>
      <c r="P89" s="113" t="s">
        <v>946</v>
      </c>
      <c r="Q89" s="63" t="s">
        <v>21</v>
      </c>
    </row>
    <row r="90" s="1" customFormat="1" ht="24" customHeight="1" spans="1:17">
      <c r="A90" s="8">
        <v>308</v>
      </c>
      <c r="B90" s="63" t="s">
        <v>625</v>
      </c>
      <c r="C90" s="63" t="s">
        <v>229</v>
      </c>
      <c r="D90" s="61" t="s">
        <v>230</v>
      </c>
      <c r="E90" s="60">
        <v>80</v>
      </c>
      <c r="F90" s="60">
        <v>1000</v>
      </c>
      <c r="G90" s="60" t="s">
        <v>46</v>
      </c>
      <c r="H90" s="107">
        <v>13</v>
      </c>
      <c r="I90" s="113" t="s">
        <v>975</v>
      </c>
      <c r="J90" s="114" t="s">
        <v>60</v>
      </c>
      <c r="K90" s="114">
        <v>55</v>
      </c>
      <c r="L90" s="246" t="s">
        <v>976</v>
      </c>
      <c r="M90" s="115" t="s">
        <v>961</v>
      </c>
      <c r="N90" s="114">
        <v>18165069023</v>
      </c>
      <c r="O90" s="29" t="s">
        <v>52</v>
      </c>
      <c r="P90" s="113" t="s">
        <v>946</v>
      </c>
      <c r="Q90" s="63" t="s">
        <v>21</v>
      </c>
    </row>
    <row r="91" s="1" customFormat="1" ht="24" customHeight="1" spans="1:17">
      <c r="A91" s="8">
        <v>309</v>
      </c>
      <c r="B91" s="63" t="s">
        <v>625</v>
      </c>
      <c r="C91" s="63" t="s">
        <v>229</v>
      </c>
      <c r="D91" s="61" t="s">
        <v>230</v>
      </c>
      <c r="E91" s="60">
        <v>80</v>
      </c>
      <c r="F91" s="60">
        <v>1000</v>
      </c>
      <c r="G91" s="60" t="s">
        <v>46</v>
      </c>
      <c r="H91" s="107">
        <v>14</v>
      </c>
      <c r="I91" s="113" t="s">
        <v>977</v>
      </c>
      <c r="J91" s="114" t="s">
        <v>48</v>
      </c>
      <c r="K91" s="114">
        <v>32</v>
      </c>
      <c r="L91" s="246" t="s">
        <v>978</v>
      </c>
      <c r="M91" s="115" t="s">
        <v>952</v>
      </c>
      <c r="N91" s="114">
        <v>13571474233</v>
      </c>
      <c r="O91" s="29" t="s">
        <v>52</v>
      </c>
      <c r="P91" s="113" t="s">
        <v>946</v>
      </c>
      <c r="Q91" s="63" t="s">
        <v>21</v>
      </c>
    </row>
    <row r="92" s="1" customFormat="1" ht="24" customHeight="1" spans="1:17">
      <c r="A92" s="8">
        <v>310</v>
      </c>
      <c r="B92" s="63" t="s">
        <v>625</v>
      </c>
      <c r="C92" s="63" t="s">
        <v>229</v>
      </c>
      <c r="D92" s="61" t="s">
        <v>230</v>
      </c>
      <c r="E92" s="60">
        <v>80</v>
      </c>
      <c r="F92" s="60">
        <v>1000</v>
      </c>
      <c r="G92" s="60" t="s">
        <v>46</v>
      </c>
      <c r="H92" s="107">
        <v>15</v>
      </c>
      <c r="I92" s="113" t="s">
        <v>979</v>
      </c>
      <c r="J92" s="114" t="s">
        <v>60</v>
      </c>
      <c r="K92" s="114">
        <v>37</v>
      </c>
      <c r="L92" s="246" t="s">
        <v>980</v>
      </c>
      <c r="M92" s="115" t="s">
        <v>981</v>
      </c>
      <c r="N92" s="114">
        <v>15129768533</v>
      </c>
      <c r="O92" s="29" t="s">
        <v>52</v>
      </c>
      <c r="P92" s="113" t="s">
        <v>946</v>
      </c>
      <c r="Q92" s="63" t="s">
        <v>21</v>
      </c>
    </row>
    <row r="93" s="1" customFormat="1" ht="24" customHeight="1" spans="1:17">
      <c r="A93" s="8">
        <v>311</v>
      </c>
      <c r="B93" s="63" t="s">
        <v>625</v>
      </c>
      <c r="C93" s="63" t="s">
        <v>229</v>
      </c>
      <c r="D93" s="61" t="s">
        <v>230</v>
      </c>
      <c r="E93" s="60">
        <v>80</v>
      </c>
      <c r="F93" s="60">
        <v>1000</v>
      </c>
      <c r="G93" s="60" t="s">
        <v>46</v>
      </c>
      <c r="H93" s="107">
        <v>16</v>
      </c>
      <c r="I93" s="113" t="s">
        <v>982</v>
      </c>
      <c r="J93" s="114" t="s">
        <v>60</v>
      </c>
      <c r="K93" s="114">
        <v>52</v>
      </c>
      <c r="L93" s="246" t="s">
        <v>983</v>
      </c>
      <c r="M93" s="115" t="s">
        <v>961</v>
      </c>
      <c r="N93" s="114">
        <v>18729646838</v>
      </c>
      <c r="O93" s="29" t="s">
        <v>52</v>
      </c>
      <c r="P93" s="113" t="s">
        <v>946</v>
      </c>
      <c r="Q93" s="63" t="s">
        <v>21</v>
      </c>
    </row>
    <row r="94" s="1" customFormat="1" ht="24" customHeight="1" spans="1:17">
      <c r="A94" s="8">
        <v>312</v>
      </c>
      <c r="B94" s="63" t="s">
        <v>625</v>
      </c>
      <c r="C94" s="63" t="s">
        <v>229</v>
      </c>
      <c r="D94" s="61" t="s">
        <v>230</v>
      </c>
      <c r="E94" s="60">
        <v>80</v>
      </c>
      <c r="F94" s="60">
        <v>1000</v>
      </c>
      <c r="G94" s="60" t="s">
        <v>46</v>
      </c>
      <c r="H94" s="107">
        <v>17</v>
      </c>
      <c r="I94" s="113" t="s">
        <v>984</v>
      </c>
      <c r="J94" s="114" t="s">
        <v>60</v>
      </c>
      <c r="K94" s="114">
        <v>39</v>
      </c>
      <c r="L94" s="246" t="s">
        <v>985</v>
      </c>
      <c r="M94" s="115" t="s">
        <v>986</v>
      </c>
      <c r="N94" s="114">
        <v>13992693000</v>
      </c>
      <c r="O94" s="29" t="s">
        <v>52</v>
      </c>
      <c r="P94" s="113" t="s">
        <v>946</v>
      </c>
      <c r="Q94" s="63" t="s">
        <v>21</v>
      </c>
    </row>
    <row r="95" s="1" customFormat="1" ht="24" customHeight="1" spans="1:17">
      <c r="A95" s="8">
        <v>313</v>
      </c>
      <c r="B95" s="62" t="s">
        <v>625</v>
      </c>
      <c r="C95" s="62" t="s">
        <v>229</v>
      </c>
      <c r="D95" s="9" t="s">
        <v>230</v>
      </c>
      <c r="E95" s="8">
        <v>80</v>
      </c>
      <c r="F95" s="8">
        <v>1000</v>
      </c>
      <c r="G95" s="9">
        <v>400</v>
      </c>
      <c r="H95" s="108">
        <v>18</v>
      </c>
      <c r="I95" s="116" t="s">
        <v>987</v>
      </c>
      <c r="J95" s="47" t="s">
        <v>60</v>
      </c>
      <c r="K95" s="47">
        <v>48</v>
      </c>
      <c r="L95" s="247" t="s">
        <v>988</v>
      </c>
      <c r="M95" s="115" t="s">
        <v>955</v>
      </c>
      <c r="N95" s="47">
        <v>15929508648</v>
      </c>
      <c r="O95" s="117" t="s">
        <v>83</v>
      </c>
      <c r="P95" s="116" t="s">
        <v>946</v>
      </c>
      <c r="Q95" s="62" t="s">
        <v>21</v>
      </c>
    </row>
    <row r="96" s="1" customFormat="1" ht="24" customHeight="1" spans="1:17">
      <c r="A96" s="8">
        <v>314</v>
      </c>
      <c r="B96" s="62" t="s">
        <v>625</v>
      </c>
      <c r="C96" s="62" t="s">
        <v>229</v>
      </c>
      <c r="D96" s="9" t="s">
        <v>230</v>
      </c>
      <c r="E96" s="8">
        <v>80</v>
      </c>
      <c r="F96" s="8">
        <v>1000</v>
      </c>
      <c r="G96" s="9">
        <v>350</v>
      </c>
      <c r="H96" s="108">
        <v>19</v>
      </c>
      <c r="I96" s="116" t="s">
        <v>989</v>
      </c>
      <c r="J96" s="47" t="s">
        <v>60</v>
      </c>
      <c r="K96" s="47">
        <v>37</v>
      </c>
      <c r="L96" s="247" t="s">
        <v>990</v>
      </c>
      <c r="M96" s="115" t="s">
        <v>958</v>
      </c>
      <c r="N96" s="47">
        <v>19991618866</v>
      </c>
      <c r="O96" s="117" t="s">
        <v>83</v>
      </c>
      <c r="P96" s="116" t="s">
        <v>946</v>
      </c>
      <c r="Q96" s="62" t="s">
        <v>21</v>
      </c>
    </row>
    <row r="97" s="1" customFormat="1" ht="24" customHeight="1" spans="1:17">
      <c r="A97" s="8">
        <v>315</v>
      </c>
      <c r="B97" s="63" t="s">
        <v>625</v>
      </c>
      <c r="C97" s="63" t="s">
        <v>229</v>
      </c>
      <c r="D97" s="61" t="s">
        <v>230</v>
      </c>
      <c r="E97" s="60">
        <v>80</v>
      </c>
      <c r="F97" s="60">
        <v>1000</v>
      </c>
      <c r="G97" s="60" t="s">
        <v>46</v>
      </c>
      <c r="H97" s="107">
        <v>20</v>
      </c>
      <c r="I97" s="113" t="s">
        <v>991</v>
      </c>
      <c r="J97" s="114" t="s">
        <v>60</v>
      </c>
      <c r="K97" s="114">
        <v>44</v>
      </c>
      <c r="L97" s="246" t="s">
        <v>992</v>
      </c>
      <c r="M97" s="115" t="s">
        <v>993</v>
      </c>
      <c r="N97" s="114">
        <v>18794116897</v>
      </c>
      <c r="O97" s="29" t="s">
        <v>52</v>
      </c>
      <c r="P97" s="113" t="s">
        <v>946</v>
      </c>
      <c r="Q97" s="63" t="s">
        <v>21</v>
      </c>
    </row>
    <row r="98" s="1" customFormat="1" ht="24" customHeight="1" spans="1:17">
      <c r="A98" s="8">
        <v>316</v>
      </c>
      <c r="B98" s="63" t="s">
        <v>625</v>
      </c>
      <c r="C98" s="63" t="s">
        <v>229</v>
      </c>
      <c r="D98" s="61" t="s">
        <v>230</v>
      </c>
      <c r="E98" s="60">
        <v>80</v>
      </c>
      <c r="F98" s="60">
        <v>1000</v>
      </c>
      <c r="G98" s="60" t="s">
        <v>46</v>
      </c>
      <c r="H98" s="107">
        <v>21</v>
      </c>
      <c r="I98" s="113" t="s">
        <v>994</v>
      </c>
      <c r="J98" s="114" t="s">
        <v>60</v>
      </c>
      <c r="K98" s="114">
        <v>59</v>
      </c>
      <c r="L98" s="246" t="s">
        <v>995</v>
      </c>
      <c r="M98" s="115" t="s">
        <v>952</v>
      </c>
      <c r="N98" s="114" t="s">
        <v>996</v>
      </c>
      <c r="O98" s="29" t="s">
        <v>52</v>
      </c>
      <c r="P98" s="113" t="s">
        <v>946</v>
      </c>
      <c r="Q98" s="63" t="s">
        <v>21</v>
      </c>
    </row>
    <row r="99" s="1" customFormat="1" ht="24" customHeight="1" spans="1:17">
      <c r="A99" s="8">
        <v>317</v>
      </c>
      <c r="B99" s="63" t="s">
        <v>625</v>
      </c>
      <c r="C99" s="63" t="s">
        <v>229</v>
      </c>
      <c r="D99" s="61" t="s">
        <v>230</v>
      </c>
      <c r="E99" s="60">
        <v>80</v>
      </c>
      <c r="F99" s="60">
        <v>1000</v>
      </c>
      <c r="G99" s="60" t="s">
        <v>46</v>
      </c>
      <c r="H99" s="107">
        <v>22</v>
      </c>
      <c r="I99" s="113" t="s">
        <v>997</v>
      </c>
      <c r="J99" s="114" t="s">
        <v>60</v>
      </c>
      <c r="K99" s="114">
        <v>47</v>
      </c>
      <c r="L99" s="113" t="s">
        <v>998</v>
      </c>
      <c r="M99" s="115" t="s">
        <v>974</v>
      </c>
      <c r="N99" s="114">
        <v>13689168632</v>
      </c>
      <c r="O99" s="29" t="s">
        <v>52</v>
      </c>
      <c r="P99" s="113" t="s">
        <v>946</v>
      </c>
      <c r="Q99" s="63" t="s">
        <v>21</v>
      </c>
    </row>
    <row r="100" s="1" customFormat="1" ht="24" customHeight="1" spans="1:17">
      <c r="A100" s="8">
        <v>318</v>
      </c>
      <c r="B100" s="63" t="s">
        <v>625</v>
      </c>
      <c r="C100" s="63" t="s">
        <v>229</v>
      </c>
      <c r="D100" s="61" t="s">
        <v>230</v>
      </c>
      <c r="E100" s="60">
        <v>80</v>
      </c>
      <c r="F100" s="60">
        <v>1000</v>
      </c>
      <c r="G100" s="60" t="s">
        <v>46</v>
      </c>
      <c r="H100" s="107">
        <v>23</v>
      </c>
      <c r="I100" s="113" t="s">
        <v>999</v>
      </c>
      <c r="J100" s="114" t="s">
        <v>60</v>
      </c>
      <c r="K100" s="114">
        <v>44</v>
      </c>
      <c r="L100" s="246" t="s">
        <v>1000</v>
      </c>
      <c r="M100" s="115" t="s">
        <v>958</v>
      </c>
      <c r="N100" s="114">
        <v>13891637878</v>
      </c>
      <c r="O100" s="29" t="s">
        <v>52</v>
      </c>
      <c r="P100" s="113" t="s">
        <v>946</v>
      </c>
      <c r="Q100" s="63" t="s">
        <v>21</v>
      </c>
    </row>
    <row r="101" s="1" customFormat="1" ht="24" customHeight="1" spans="1:17">
      <c r="A101" s="8">
        <v>319</v>
      </c>
      <c r="B101" s="62" t="s">
        <v>625</v>
      </c>
      <c r="C101" s="62" t="s">
        <v>229</v>
      </c>
      <c r="D101" s="9" t="s">
        <v>230</v>
      </c>
      <c r="E101" s="8">
        <v>80</v>
      </c>
      <c r="F101" s="8">
        <v>1000</v>
      </c>
      <c r="G101" s="9">
        <v>400</v>
      </c>
      <c r="H101" s="108">
        <v>24</v>
      </c>
      <c r="I101" s="116" t="s">
        <v>1001</v>
      </c>
      <c r="J101" s="47" t="s">
        <v>60</v>
      </c>
      <c r="K101" s="47">
        <v>57</v>
      </c>
      <c r="L101" s="247" t="s">
        <v>1002</v>
      </c>
      <c r="M101" s="115" t="s">
        <v>974</v>
      </c>
      <c r="N101" s="47">
        <v>17392353313</v>
      </c>
      <c r="O101" s="117" t="s">
        <v>83</v>
      </c>
      <c r="P101" s="116" t="s">
        <v>946</v>
      </c>
      <c r="Q101" s="62" t="s">
        <v>21</v>
      </c>
    </row>
    <row r="102" s="93" customFormat="1" ht="24" customHeight="1" spans="1:17">
      <c r="A102" s="64">
        <v>320</v>
      </c>
      <c r="B102" s="95" t="s">
        <v>625</v>
      </c>
      <c r="C102" s="95" t="s">
        <v>229</v>
      </c>
      <c r="D102" s="95" t="s">
        <v>230</v>
      </c>
      <c r="E102" s="64">
        <v>80</v>
      </c>
      <c r="F102" s="64">
        <v>1000</v>
      </c>
      <c r="G102" s="95">
        <v>350</v>
      </c>
      <c r="H102" s="109">
        <v>25</v>
      </c>
      <c r="I102" s="118" t="s">
        <v>1003</v>
      </c>
      <c r="J102" s="119" t="s">
        <v>60</v>
      </c>
      <c r="K102" s="119">
        <v>48</v>
      </c>
      <c r="L102" s="255" t="s">
        <v>1004</v>
      </c>
      <c r="M102" s="120" t="s">
        <v>961</v>
      </c>
      <c r="N102" s="119">
        <v>13992653887</v>
      </c>
      <c r="O102" s="117" t="s">
        <v>83</v>
      </c>
      <c r="P102" s="118" t="s">
        <v>946</v>
      </c>
      <c r="Q102" s="95" t="s">
        <v>21</v>
      </c>
    </row>
    <row r="103" s="1" customFormat="1" ht="33.75" spans="1:17">
      <c r="A103" s="8">
        <v>321</v>
      </c>
      <c r="B103" s="63" t="s">
        <v>730</v>
      </c>
      <c r="C103" s="63" t="s">
        <v>229</v>
      </c>
      <c r="D103" s="61" t="s">
        <v>230</v>
      </c>
      <c r="E103" s="60">
        <v>80</v>
      </c>
      <c r="F103" s="60">
        <v>1000</v>
      </c>
      <c r="G103" s="60" t="s">
        <v>46</v>
      </c>
      <c r="H103" s="110">
        <v>1</v>
      </c>
      <c r="I103" s="121" t="s">
        <v>1005</v>
      </c>
      <c r="J103" s="122" t="s">
        <v>60</v>
      </c>
      <c r="K103" s="122">
        <v>44</v>
      </c>
      <c r="L103" s="249" t="s">
        <v>1006</v>
      </c>
      <c r="M103" s="26" t="s">
        <v>774</v>
      </c>
      <c r="N103" s="122">
        <v>13892683987</v>
      </c>
      <c r="O103" s="29" t="s">
        <v>52</v>
      </c>
      <c r="P103" s="122" t="s">
        <v>1007</v>
      </c>
      <c r="Q103" s="104" t="s">
        <v>15</v>
      </c>
    </row>
    <row r="104" s="1" customFormat="1" ht="33.75" spans="1:17">
      <c r="A104" s="8">
        <v>322</v>
      </c>
      <c r="B104" s="63" t="s">
        <v>730</v>
      </c>
      <c r="C104" s="63" t="s">
        <v>229</v>
      </c>
      <c r="D104" s="61" t="s">
        <v>230</v>
      </c>
      <c r="E104" s="60">
        <v>80</v>
      </c>
      <c r="F104" s="60">
        <v>1000</v>
      </c>
      <c r="G104" s="60" t="s">
        <v>46</v>
      </c>
      <c r="H104" s="110">
        <v>2</v>
      </c>
      <c r="I104" s="121" t="s">
        <v>1008</v>
      </c>
      <c r="J104" s="122" t="s">
        <v>60</v>
      </c>
      <c r="K104" s="122">
        <v>39</v>
      </c>
      <c r="L104" s="249" t="s">
        <v>1009</v>
      </c>
      <c r="M104" s="26" t="s">
        <v>819</v>
      </c>
      <c r="N104" s="122">
        <v>18700610188</v>
      </c>
      <c r="O104" s="29" t="s">
        <v>52</v>
      </c>
      <c r="P104" s="122" t="s">
        <v>1007</v>
      </c>
      <c r="Q104" s="104" t="s">
        <v>15</v>
      </c>
    </row>
    <row r="105" s="1" customFormat="1" ht="33.75" spans="1:17">
      <c r="A105" s="8">
        <v>323</v>
      </c>
      <c r="B105" s="63" t="s">
        <v>730</v>
      </c>
      <c r="C105" s="63" t="s">
        <v>229</v>
      </c>
      <c r="D105" s="61" t="s">
        <v>230</v>
      </c>
      <c r="E105" s="60">
        <v>80</v>
      </c>
      <c r="F105" s="60">
        <v>1000</v>
      </c>
      <c r="G105" s="60" t="s">
        <v>46</v>
      </c>
      <c r="H105" s="110">
        <v>3</v>
      </c>
      <c r="I105" s="121" t="s">
        <v>1010</v>
      </c>
      <c r="J105" s="122" t="s">
        <v>60</v>
      </c>
      <c r="K105" s="122">
        <v>56</v>
      </c>
      <c r="L105" s="122" t="s">
        <v>1011</v>
      </c>
      <c r="M105" s="26" t="s">
        <v>336</v>
      </c>
      <c r="N105" s="122">
        <v>13992653849</v>
      </c>
      <c r="O105" s="29" t="s">
        <v>52</v>
      </c>
      <c r="P105" s="122" t="s">
        <v>1007</v>
      </c>
      <c r="Q105" s="104" t="s">
        <v>15</v>
      </c>
    </row>
    <row r="106" s="1" customFormat="1" ht="33.75" spans="1:17">
      <c r="A106" s="8">
        <v>324</v>
      </c>
      <c r="B106" s="63" t="s">
        <v>730</v>
      </c>
      <c r="C106" s="63" t="s">
        <v>229</v>
      </c>
      <c r="D106" s="61" t="s">
        <v>230</v>
      </c>
      <c r="E106" s="60">
        <v>80</v>
      </c>
      <c r="F106" s="60">
        <v>1000</v>
      </c>
      <c r="G106" s="60" t="s">
        <v>46</v>
      </c>
      <c r="H106" s="110">
        <v>4</v>
      </c>
      <c r="I106" s="121" t="s">
        <v>1012</v>
      </c>
      <c r="J106" s="122" t="s">
        <v>60</v>
      </c>
      <c r="K106" s="122">
        <v>37</v>
      </c>
      <c r="L106" s="249" t="s">
        <v>1013</v>
      </c>
      <c r="M106" s="26" t="s">
        <v>336</v>
      </c>
      <c r="N106" s="122">
        <v>18291626499</v>
      </c>
      <c r="O106" s="29" t="s">
        <v>52</v>
      </c>
      <c r="P106" s="122" t="s">
        <v>1007</v>
      </c>
      <c r="Q106" s="104" t="s">
        <v>15</v>
      </c>
    </row>
    <row r="107" s="1" customFormat="1" ht="33.75" spans="1:17">
      <c r="A107" s="8">
        <v>325</v>
      </c>
      <c r="B107" s="63" t="s">
        <v>730</v>
      </c>
      <c r="C107" s="63" t="s">
        <v>229</v>
      </c>
      <c r="D107" s="61" t="s">
        <v>230</v>
      </c>
      <c r="E107" s="60">
        <v>80</v>
      </c>
      <c r="F107" s="60">
        <v>1000</v>
      </c>
      <c r="G107" s="60" t="s">
        <v>46</v>
      </c>
      <c r="H107" s="110">
        <v>5</v>
      </c>
      <c r="I107" s="121" t="s">
        <v>1014</v>
      </c>
      <c r="J107" s="122" t="s">
        <v>60</v>
      </c>
      <c r="K107" s="122">
        <v>22</v>
      </c>
      <c r="L107" s="249" t="s">
        <v>1015</v>
      </c>
      <c r="M107" s="26" t="s">
        <v>423</v>
      </c>
      <c r="N107" s="122">
        <v>18891622663</v>
      </c>
      <c r="O107" s="29" t="s">
        <v>52</v>
      </c>
      <c r="P107" s="122" t="s">
        <v>1007</v>
      </c>
      <c r="Q107" s="104" t="s">
        <v>15</v>
      </c>
    </row>
    <row r="108" s="1" customFormat="1" ht="33.75" spans="1:17">
      <c r="A108" s="8">
        <v>326</v>
      </c>
      <c r="B108" s="63" t="s">
        <v>730</v>
      </c>
      <c r="C108" s="63" t="s">
        <v>229</v>
      </c>
      <c r="D108" s="61" t="s">
        <v>230</v>
      </c>
      <c r="E108" s="60">
        <v>80</v>
      </c>
      <c r="F108" s="60">
        <v>1000</v>
      </c>
      <c r="G108" s="60" t="s">
        <v>46</v>
      </c>
      <c r="H108" s="110">
        <v>6</v>
      </c>
      <c r="I108" s="121" t="s">
        <v>1016</v>
      </c>
      <c r="J108" s="122" t="s">
        <v>48</v>
      </c>
      <c r="K108" s="122">
        <v>39</v>
      </c>
      <c r="L108" s="249" t="s">
        <v>1017</v>
      </c>
      <c r="M108" s="26" t="s">
        <v>1018</v>
      </c>
      <c r="N108" s="122">
        <v>13892611145</v>
      </c>
      <c r="O108" s="29" t="s">
        <v>52</v>
      </c>
      <c r="P108" s="122" t="s">
        <v>1007</v>
      </c>
      <c r="Q108" s="104" t="s">
        <v>15</v>
      </c>
    </row>
    <row r="109" s="1" customFormat="1" ht="33.75" spans="1:17">
      <c r="A109" s="8">
        <v>327</v>
      </c>
      <c r="B109" s="63" t="s">
        <v>730</v>
      </c>
      <c r="C109" s="63" t="s">
        <v>229</v>
      </c>
      <c r="D109" s="61" t="s">
        <v>230</v>
      </c>
      <c r="E109" s="60">
        <v>80</v>
      </c>
      <c r="F109" s="60">
        <v>1000</v>
      </c>
      <c r="G109" s="60" t="s">
        <v>46</v>
      </c>
      <c r="H109" s="110">
        <v>7</v>
      </c>
      <c r="I109" s="121" t="s">
        <v>1019</v>
      </c>
      <c r="J109" s="122" t="s">
        <v>48</v>
      </c>
      <c r="K109" s="122">
        <v>28</v>
      </c>
      <c r="L109" s="249" t="s">
        <v>1020</v>
      </c>
      <c r="M109" s="26" t="s">
        <v>1021</v>
      </c>
      <c r="N109" s="122">
        <v>15719264723</v>
      </c>
      <c r="O109" s="29" t="s">
        <v>52</v>
      </c>
      <c r="P109" s="122" t="s">
        <v>1007</v>
      </c>
      <c r="Q109" s="104" t="s">
        <v>15</v>
      </c>
    </row>
    <row r="110" s="1" customFormat="1" ht="33.75" spans="1:17">
      <c r="A110" s="8">
        <v>328</v>
      </c>
      <c r="B110" s="63" t="s">
        <v>730</v>
      </c>
      <c r="C110" s="63" t="s">
        <v>229</v>
      </c>
      <c r="D110" s="61" t="s">
        <v>230</v>
      </c>
      <c r="E110" s="60">
        <v>80</v>
      </c>
      <c r="F110" s="60">
        <v>1000</v>
      </c>
      <c r="G110" s="60" t="s">
        <v>46</v>
      </c>
      <c r="H110" s="110">
        <v>8</v>
      </c>
      <c r="I110" s="121" t="s">
        <v>1022</v>
      </c>
      <c r="J110" s="122" t="s">
        <v>48</v>
      </c>
      <c r="K110" s="122">
        <v>44</v>
      </c>
      <c r="L110" s="249" t="s">
        <v>1023</v>
      </c>
      <c r="M110" s="26" t="s">
        <v>1024</v>
      </c>
      <c r="N110" s="122">
        <v>15992429992</v>
      </c>
      <c r="O110" s="29" t="s">
        <v>52</v>
      </c>
      <c r="P110" s="122" t="s">
        <v>1007</v>
      </c>
      <c r="Q110" s="104" t="s">
        <v>15</v>
      </c>
    </row>
    <row r="111" s="1" customFormat="1" ht="33.75" spans="1:17">
      <c r="A111" s="8">
        <v>329</v>
      </c>
      <c r="B111" s="63" t="s">
        <v>730</v>
      </c>
      <c r="C111" s="63" t="s">
        <v>229</v>
      </c>
      <c r="D111" s="61" t="s">
        <v>230</v>
      </c>
      <c r="E111" s="60">
        <v>80</v>
      </c>
      <c r="F111" s="60">
        <v>1000</v>
      </c>
      <c r="G111" s="60" t="s">
        <v>46</v>
      </c>
      <c r="H111" s="110">
        <v>9</v>
      </c>
      <c r="I111" s="121" t="s">
        <v>1025</v>
      </c>
      <c r="J111" s="122" t="s">
        <v>48</v>
      </c>
      <c r="K111" s="122">
        <v>40</v>
      </c>
      <c r="L111" s="249" t="s">
        <v>1026</v>
      </c>
      <c r="M111" s="26" t="s">
        <v>1027</v>
      </c>
      <c r="N111" s="122">
        <v>15191619620</v>
      </c>
      <c r="O111" s="29" t="s">
        <v>52</v>
      </c>
      <c r="P111" s="122" t="s">
        <v>1007</v>
      </c>
      <c r="Q111" s="104" t="s">
        <v>15</v>
      </c>
    </row>
    <row r="112" s="1" customFormat="1" ht="33.75" spans="1:17">
      <c r="A112" s="8">
        <v>330</v>
      </c>
      <c r="B112" s="63" t="s">
        <v>730</v>
      </c>
      <c r="C112" s="63" t="s">
        <v>229</v>
      </c>
      <c r="D112" s="61" t="s">
        <v>230</v>
      </c>
      <c r="E112" s="60">
        <v>80</v>
      </c>
      <c r="F112" s="60">
        <v>1000</v>
      </c>
      <c r="G112" s="60" t="s">
        <v>46</v>
      </c>
      <c r="H112" s="110">
        <v>10</v>
      </c>
      <c r="I112" s="121" t="s">
        <v>1028</v>
      </c>
      <c r="J112" s="122" t="s">
        <v>60</v>
      </c>
      <c r="K112" s="122">
        <v>37</v>
      </c>
      <c r="L112" s="249" t="s">
        <v>1029</v>
      </c>
      <c r="M112" s="26" t="s">
        <v>1024</v>
      </c>
      <c r="N112" s="122">
        <v>15191658504</v>
      </c>
      <c r="O112" s="29" t="s">
        <v>52</v>
      </c>
      <c r="P112" s="122" t="s">
        <v>1007</v>
      </c>
      <c r="Q112" s="104" t="s">
        <v>15</v>
      </c>
    </row>
    <row r="113" s="1" customFormat="1" ht="33.75" spans="1:17">
      <c r="A113" s="8">
        <v>331</v>
      </c>
      <c r="B113" s="63" t="s">
        <v>730</v>
      </c>
      <c r="C113" s="63" t="s">
        <v>229</v>
      </c>
      <c r="D113" s="61" t="s">
        <v>230</v>
      </c>
      <c r="E113" s="60">
        <v>80</v>
      </c>
      <c r="F113" s="60">
        <v>1000</v>
      </c>
      <c r="G113" s="60" t="s">
        <v>46</v>
      </c>
      <c r="H113" s="110">
        <v>11</v>
      </c>
      <c r="I113" s="121" t="s">
        <v>1030</v>
      </c>
      <c r="J113" s="122" t="s">
        <v>60</v>
      </c>
      <c r="K113" s="122">
        <v>34</v>
      </c>
      <c r="L113" s="249" t="s">
        <v>1031</v>
      </c>
      <c r="M113" s="26" t="s">
        <v>325</v>
      </c>
      <c r="N113" s="122">
        <v>13669161465</v>
      </c>
      <c r="O113" s="29" t="s">
        <v>52</v>
      </c>
      <c r="P113" s="122" t="s">
        <v>1007</v>
      </c>
      <c r="Q113" s="104" t="s">
        <v>15</v>
      </c>
    </row>
    <row r="114" s="1" customFormat="1" ht="33.75" spans="1:17">
      <c r="A114" s="8">
        <v>332</v>
      </c>
      <c r="B114" s="63" t="s">
        <v>730</v>
      </c>
      <c r="C114" s="63" t="s">
        <v>229</v>
      </c>
      <c r="D114" s="61" t="s">
        <v>230</v>
      </c>
      <c r="E114" s="60">
        <v>80</v>
      </c>
      <c r="F114" s="60">
        <v>1000</v>
      </c>
      <c r="G114" s="60" t="s">
        <v>46</v>
      </c>
      <c r="H114" s="110">
        <v>12</v>
      </c>
      <c r="I114" s="121" t="s">
        <v>1032</v>
      </c>
      <c r="J114" s="122" t="s">
        <v>60</v>
      </c>
      <c r="K114" s="122">
        <v>42</v>
      </c>
      <c r="L114" s="249" t="s">
        <v>1033</v>
      </c>
      <c r="M114" s="26" t="s">
        <v>1034</v>
      </c>
      <c r="N114" s="122">
        <v>15336191912</v>
      </c>
      <c r="O114" s="29" t="s">
        <v>52</v>
      </c>
      <c r="P114" s="122" t="s">
        <v>1007</v>
      </c>
      <c r="Q114" s="104" t="s">
        <v>15</v>
      </c>
    </row>
    <row r="115" s="1" customFormat="1" ht="33.75" spans="1:17">
      <c r="A115" s="8">
        <v>333</v>
      </c>
      <c r="B115" s="63" t="s">
        <v>730</v>
      </c>
      <c r="C115" s="63" t="s">
        <v>229</v>
      </c>
      <c r="D115" s="61" t="s">
        <v>230</v>
      </c>
      <c r="E115" s="60">
        <v>80</v>
      </c>
      <c r="F115" s="60">
        <v>1000</v>
      </c>
      <c r="G115" s="60" t="s">
        <v>46</v>
      </c>
      <c r="H115" s="110">
        <v>13</v>
      </c>
      <c r="I115" s="121" t="s">
        <v>1035</v>
      </c>
      <c r="J115" s="122" t="s">
        <v>48</v>
      </c>
      <c r="K115" s="122">
        <v>31</v>
      </c>
      <c r="L115" s="249" t="s">
        <v>1036</v>
      </c>
      <c r="M115" s="26" t="s">
        <v>790</v>
      </c>
      <c r="N115" s="122">
        <v>15809160041</v>
      </c>
      <c r="O115" s="29" t="s">
        <v>52</v>
      </c>
      <c r="P115" s="122" t="s">
        <v>1007</v>
      </c>
      <c r="Q115" s="104" t="s">
        <v>15</v>
      </c>
    </row>
    <row r="116" s="1" customFormat="1" ht="33.75" spans="1:17">
      <c r="A116" s="8">
        <v>334</v>
      </c>
      <c r="B116" s="62" t="s">
        <v>730</v>
      </c>
      <c r="C116" s="62" t="s">
        <v>229</v>
      </c>
      <c r="D116" s="9" t="s">
        <v>230</v>
      </c>
      <c r="E116" s="8">
        <v>80</v>
      </c>
      <c r="F116" s="8">
        <v>1000</v>
      </c>
      <c r="G116" s="8">
        <v>500</v>
      </c>
      <c r="H116" s="12">
        <v>14</v>
      </c>
      <c r="I116" s="123" t="s">
        <v>1037</v>
      </c>
      <c r="J116" s="26" t="s">
        <v>60</v>
      </c>
      <c r="K116" s="26">
        <v>37</v>
      </c>
      <c r="L116" s="250" t="s">
        <v>1038</v>
      </c>
      <c r="M116" s="26" t="s">
        <v>1039</v>
      </c>
      <c r="N116" s="26">
        <v>15312452202</v>
      </c>
      <c r="O116" s="99" t="s">
        <v>83</v>
      </c>
      <c r="P116" s="26" t="s">
        <v>1007</v>
      </c>
      <c r="Q116" s="105" t="s">
        <v>15</v>
      </c>
    </row>
    <row r="117" s="1" customFormat="1" ht="33.75" spans="1:17">
      <c r="A117" s="8">
        <v>335</v>
      </c>
      <c r="B117" s="63" t="s">
        <v>730</v>
      </c>
      <c r="C117" s="63" t="s">
        <v>229</v>
      </c>
      <c r="D117" s="61" t="s">
        <v>230</v>
      </c>
      <c r="E117" s="60">
        <v>80</v>
      </c>
      <c r="F117" s="60">
        <v>1000</v>
      </c>
      <c r="G117" s="60" t="s">
        <v>46</v>
      </c>
      <c r="H117" s="110">
        <v>15</v>
      </c>
      <c r="I117" s="121" t="s">
        <v>1040</v>
      </c>
      <c r="J117" s="122" t="s">
        <v>48</v>
      </c>
      <c r="K117" s="122">
        <v>27</v>
      </c>
      <c r="L117" s="249" t="s">
        <v>1041</v>
      </c>
      <c r="M117" s="26" t="s">
        <v>1042</v>
      </c>
      <c r="N117" s="122">
        <v>18829161196</v>
      </c>
      <c r="O117" s="29" t="s">
        <v>52</v>
      </c>
      <c r="P117" s="122" t="s">
        <v>1007</v>
      </c>
      <c r="Q117" s="104" t="s">
        <v>15</v>
      </c>
    </row>
    <row r="118" s="1" customFormat="1" ht="33.75" spans="1:17">
      <c r="A118" s="8">
        <v>336</v>
      </c>
      <c r="B118" s="63" t="s">
        <v>730</v>
      </c>
      <c r="C118" s="63" t="s">
        <v>229</v>
      </c>
      <c r="D118" s="61" t="s">
        <v>230</v>
      </c>
      <c r="E118" s="60">
        <v>80</v>
      </c>
      <c r="F118" s="60">
        <v>1000</v>
      </c>
      <c r="G118" s="60" t="s">
        <v>46</v>
      </c>
      <c r="H118" s="110">
        <v>16</v>
      </c>
      <c r="I118" s="121" t="s">
        <v>1043</v>
      </c>
      <c r="J118" s="122" t="s">
        <v>48</v>
      </c>
      <c r="K118" s="122">
        <v>28</v>
      </c>
      <c r="L118" s="249" t="s">
        <v>1044</v>
      </c>
      <c r="M118" s="26" t="s">
        <v>1045</v>
      </c>
      <c r="N118" s="122">
        <v>18700663449</v>
      </c>
      <c r="O118" s="29" t="s">
        <v>52</v>
      </c>
      <c r="P118" s="122" t="s">
        <v>1007</v>
      </c>
      <c r="Q118" s="104" t="s">
        <v>15</v>
      </c>
    </row>
    <row r="119" s="1" customFormat="1" ht="33.75" spans="1:17">
      <c r="A119" s="8">
        <v>337</v>
      </c>
      <c r="B119" s="63" t="s">
        <v>730</v>
      </c>
      <c r="C119" s="63" t="s">
        <v>229</v>
      </c>
      <c r="D119" s="61" t="s">
        <v>230</v>
      </c>
      <c r="E119" s="60">
        <v>80</v>
      </c>
      <c r="F119" s="60">
        <v>1000</v>
      </c>
      <c r="G119" s="60" t="s">
        <v>46</v>
      </c>
      <c r="H119" s="110">
        <v>17</v>
      </c>
      <c r="I119" s="121" t="s">
        <v>1046</v>
      </c>
      <c r="J119" s="122" t="s">
        <v>48</v>
      </c>
      <c r="K119" s="122">
        <v>32</v>
      </c>
      <c r="L119" s="249" t="s">
        <v>1047</v>
      </c>
      <c r="M119" s="26" t="s">
        <v>902</v>
      </c>
      <c r="N119" s="122">
        <v>18329629646</v>
      </c>
      <c r="O119" s="29" t="s">
        <v>52</v>
      </c>
      <c r="P119" s="122" t="s">
        <v>1007</v>
      </c>
      <c r="Q119" s="104" t="s">
        <v>15</v>
      </c>
    </row>
    <row r="120" s="1" customFormat="1" ht="33.75" spans="1:17">
      <c r="A120" s="8">
        <v>338</v>
      </c>
      <c r="B120" s="63" t="s">
        <v>730</v>
      </c>
      <c r="C120" s="63" t="s">
        <v>229</v>
      </c>
      <c r="D120" s="61" t="s">
        <v>230</v>
      </c>
      <c r="E120" s="60">
        <v>80</v>
      </c>
      <c r="F120" s="60">
        <v>1000</v>
      </c>
      <c r="G120" s="60" t="s">
        <v>46</v>
      </c>
      <c r="H120" s="110">
        <v>18</v>
      </c>
      <c r="I120" s="121" t="s">
        <v>1048</v>
      </c>
      <c r="J120" s="122" t="s">
        <v>60</v>
      </c>
      <c r="K120" s="122">
        <v>52</v>
      </c>
      <c r="L120" s="122" t="s">
        <v>1049</v>
      </c>
      <c r="M120" s="26" t="s">
        <v>833</v>
      </c>
      <c r="N120" s="122">
        <v>18700658150</v>
      </c>
      <c r="O120" s="29" t="s">
        <v>52</v>
      </c>
      <c r="P120" s="122" t="s">
        <v>1007</v>
      </c>
      <c r="Q120" s="104" t="s">
        <v>15</v>
      </c>
    </row>
    <row r="121" s="1" customFormat="1" ht="33.75" spans="1:17">
      <c r="A121" s="8">
        <v>339</v>
      </c>
      <c r="B121" s="63" t="s">
        <v>730</v>
      </c>
      <c r="C121" s="63" t="s">
        <v>229</v>
      </c>
      <c r="D121" s="61" t="s">
        <v>230</v>
      </c>
      <c r="E121" s="60">
        <v>80</v>
      </c>
      <c r="F121" s="60">
        <v>1000</v>
      </c>
      <c r="G121" s="60" t="s">
        <v>46</v>
      </c>
      <c r="H121" s="110">
        <v>19</v>
      </c>
      <c r="I121" s="121" t="s">
        <v>1050</v>
      </c>
      <c r="J121" s="122" t="s">
        <v>48</v>
      </c>
      <c r="K121" s="122">
        <v>32</v>
      </c>
      <c r="L121" s="249" t="s">
        <v>1051</v>
      </c>
      <c r="M121" s="26" t="s">
        <v>839</v>
      </c>
      <c r="N121" s="122">
        <v>18291625700</v>
      </c>
      <c r="O121" s="29" t="s">
        <v>52</v>
      </c>
      <c r="P121" s="122" t="s">
        <v>1007</v>
      </c>
      <c r="Q121" s="104" t="s">
        <v>15</v>
      </c>
    </row>
    <row r="122" s="1" customFormat="1" ht="33.75" spans="1:17">
      <c r="A122" s="8">
        <v>340</v>
      </c>
      <c r="B122" s="63" t="s">
        <v>730</v>
      </c>
      <c r="C122" s="63" t="s">
        <v>229</v>
      </c>
      <c r="D122" s="61" t="s">
        <v>230</v>
      </c>
      <c r="E122" s="60">
        <v>80</v>
      </c>
      <c r="F122" s="60">
        <v>1000</v>
      </c>
      <c r="G122" s="60" t="s">
        <v>46</v>
      </c>
      <c r="H122" s="110">
        <v>20</v>
      </c>
      <c r="I122" s="121" t="s">
        <v>1052</v>
      </c>
      <c r="J122" s="122" t="s">
        <v>60</v>
      </c>
      <c r="K122" s="122">
        <v>53</v>
      </c>
      <c r="L122" s="249" t="s">
        <v>1053</v>
      </c>
      <c r="M122" s="26" t="s">
        <v>1027</v>
      </c>
      <c r="N122" s="122">
        <v>18142357363</v>
      </c>
      <c r="O122" s="29" t="s">
        <v>52</v>
      </c>
      <c r="P122" s="122" t="s">
        <v>1007</v>
      </c>
      <c r="Q122" s="104" t="s">
        <v>15</v>
      </c>
    </row>
    <row r="123" s="1" customFormat="1" ht="33.75" spans="1:17">
      <c r="A123" s="8">
        <v>341</v>
      </c>
      <c r="B123" s="63" t="s">
        <v>730</v>
      </c>
      <c r="C123" s="63" t="s">
        <v>229</v>
      </c>
      <c r="D123" s="61" t="s">
        <v>230</v>
      </c>
      <c r="E123" s="60">
        <v>80</v>
      </c>
      <c r="F123" s="60">
        <v>1000</v>
      </c>
      <c r="G123" s="60" t="s">
        <v>46</v>
      </c>
      <c r="H123" s="110">
        <v>21</v>
      </c>
      <c r="I123" s="121" t="s">
        <v>1054</v>
      </c>
      <c r="J123" s="122" t="s">
        <v>60</v>
      </c>
      <c r="K123" s="122">
        <v>57</v>
      </c>
      <c r="L123" s="249" t="s">
        <v>1055</v>
      </c>
      <c r="M123" s="26" t="s">
        <v>1056</v>
      </c>
      <c r="N123" s="122">
        <v>13488390275</v>
      </c>
      <c r="O123" s="29" t="s">
        <v>52</v>
      </c>
      <c r="P123" s="122" t="s">
        <v>1007</v>
      </c>
      <c r="Q123" s="104" t="s">
        <v>15</v>
      </c>
    </row>
    <row r="124" s="1" customFormat="1" ht="33.75" spans="1:17">
      <c r="A124" s="8">
        <v>342</v>
      </c>
      <c r="B124" s="63" t="s">
        <v>730</v>
      </c>
      <c r="C124" s="63" t="s">
        <v>229</v>
      </c>
      <c r="D124" s="61" t="s">
        <v>230</v>
      </c>
      <c r="E124" s="60">
        <v>80</v>
      </c>
      <c r="F124" s="60">
        <v>1000</v>
      </c>
      <c r="G124" s="60" t="s">
        <v>46</v>
      </c>
      <c r="H124" s="110">
        <v>22</v>
      </c>
      <c r="I124" s="121" t="s">
        <v>1057</v>
      </c>
      <c r="J124" s="122" t="s">
        <v>60</v>
      </c>
      <c r="K124" s="122">
        <v>32</v>
      </c>
      <c r="L124" s="249" t="s">
        <v>1058</v>
      </c>
      <c r="M124" s="26" t="s">
        <v>306</v>
      </c>
      <c r="N124" s="122">
        <v>18700627104</v>
      </c>
      <c r="O124" s="122" t="s">
        <v>63</v>
      </c>
      <c r="P124" s="122" t="s">
        <v>1007</v>
      </c>
      <c r="Q124" s="104" t="s">
        <v>15</v>
      </c>
    </row>
    <row r="125" s="1" customFormat="1" ht="33.75" spans="1:17">
      <c r="A125" s="8">
        <v>343</v>
      </c>
      <c r="B125" s="63" t="s">
        <v>730</v>
      </c>
      <c r="C125" s="63" t="s">
        <v>229</v>
      </c>
      <c r="D125" s="61" t="s">
        <v>230</v>
      </c>
      <c r="E125" s="60">
        <v>80</v>
      </c>
      <c r="F125" s="60">
        <v>1000</v>
      </c>
      <c r="G125" s="60" t="s">
        <v>46</v>
      </c>
      <c r="H125" s="110">
        <v>23</v>
      </c>
      <c r="I125" s="121" t="s">
        <v>1059</v>
      </c>
      <c r="J125" s="122" t="s">
        <v>60</v>
      </c>
      <c r="K125" s="122">
        <v>32</v>
      </c>
      <c r="L125" s="249" t="s">
        <v>1060</v>
      </c>
      <c r="M125" s="26" t="s">
        <v>1061</v>
      </c>
      <c r="N125" s="122">
        <v>13992649904</v>
      </c>
      <c r="O125" s="29" t="s">
        <v>52</v>
      </c>
      <c r="P125" s="122" t="s">
        <v>1007</v>
      </c>
      <c r="Q125" s="104" t="s">
        <v>15</v>
      </c>
    </row>
    <row r="126" s="93" customFormat="1" ht="33.75" spans="1:17">
      <c r="A126" s="64">
        <v>344</v>
      </c>
      <c r="B126" s="65" t="s">
        <v>730</v>
      </c>
      <c r="C126" s="65" t="s">
        <v>229</v>
      </c>
      <c r="D126" s="111" t="s">
        <v>230</v>
      </c>
      <c r="E126" s="66">
        <v>80</v>
      </c>
      <c r="F126" s="66">
        <v>1000</v>
      </c>
      <c r="G126" s="66" t="s">
        <v>46</v>
      </c>
      <c r="H126" s="112">
        <v>24</v>
      </c>
      <c r="I126" s="124" t="s">
        <v>1062</v>
      </c>
      <c r="J126" s="125" t="s">
        <v>60</v>
      </c>
      <c r="K126" s="125">
        <v>39</v>
      </c>
      <c r="L126" s="125" t="s">
        <v>1063</v>
      </c>
      <c r="M126" s="101" t="s">
        <v>1064</v>
      </c>
      <c r="N126" s="125">
        <v>14782233739</v>
      </c>
      <c r="O126" s="102" t="s">
        <v>52</v>
      </c>
      <c r="P126" s="125" t="s">
        <v>1007</v>
      </c>
      <c r="Q126" s="106" t="s">
        <v>15</v>
      </c>
    </row>
    <row r="127" s="1" customFormat="1" ht="22.5" customHeight="1" spans="1:17">
      <c r="A127" s="8">
        <v>395</v>
      </c>
      <c r="B127" s="63" t="s">
        <v>821</v>
      </c>
      <c r="C127" s="63" t="s">
        <v>229</v>
      </c>
      <c r="D127" s="61" t="s">
        <v>230</v>
      </c>
      <c r="E127" s="60">
        <v>80</v>
      </c>
      <c r="F127" s="60">
        <v>1000</v>
      </c>
      <c r="G127" s="60" t="s">
        <v>46</v>
      </c>
      <c r="H127" s="110">
        <v>1</v>
      </c>
      <c r="I127" s="121" t="s">
        <v>1188</v>
      </c>
      <c r="J127" s="122" t="s">
        <v>48</v>
      </c>
      <c r="K127" s="122">
        <v>46</v>
      </c>
      <c r="L127" s="122" t="s">
        <v>1189</v>
      </c>
      <c r="M127" s="26" t="s">
        <v>1190</v>
      </c>
      <c r="N127" s="122">
        <v>15191670690</v>
      </c>
      <c r="O127" s="29" t="s">
        <v>52</v>
      </c>
      <c r="P127" s="122" t="s">
        <v>1191</v>
      </c>
      <c r="Q127" s="104" t="s">
        <v>15</v>
      </c>
    </row>
    <row r="128" s="1" customFormat="1" ht="22.5" customHeight="1" spans="1:17">
      <c r="A128" s="8">
        <v>396</v>
      </c>
      <c r="B128" s="63" t="s">
        <v>821</v>
      </c>
      <c r="C128" s="63" t="s">
        <v>229</v>
      </c>
      <c r="D128" s="61" t="s">
        <v>230</v>
      </c>
      <c r="E128" s="60">
        <v>80</v>
      </c>
      <c r="F128" s="60">
        <v>1000</v>
      </c>
      <c r="G128" s="60">
        <v>350</v>
      </c>
      <c r="H128" s="110">
        <v>2</v>
      </c>
      <c r="I128" s="121" t="s">
        <v>1192</v>
      </c>
      <c r="J128" s="122" t="s">
        <v>60</v>
      </c>
      <c r="K128" s="122">
        <v>30</v>
      </c>
      <c r="L128" s="122" t="s">
        <v>1193</v>
      </c>
      <c r="M128" s="26" t="s">
        <v>1194</v>
      </c>
      <c r="N128" s="122">
        <v>19921097550</v>
      </c>
      <c r="O128" s="99" t="s">
        <v>83</v>
      </c>
      <c r="P128" s="122" t="s">
        <v>1191</v>
      </c>
      <c r="Q128" s="104" t="s">
        <v>15</v>
      </c>
    </row>
    <row r="129" s="1" customFormat="1" ht="22.5" customHeight="1" spans="1:17">
      <c r="A129" s="8">
        <v>397</v>
      </c>
      <c r="B129" s="63" t="s">
        <v>821</v>
      </c>
      <c r="C129" s="63" t="s">
        <v>229</v>
      </c>
      <c r="D129" s="61" t="s">
        <v>230</v>
      </c>
      <c r="E129" s="60">
        <v>80</v>
      </c>
      <c r="F129" s="60">
        <v>1000</v>
      </c>
      <c r="G129" s="60" t="s">
        <v>46</v>
      </c>
      <c r="H129" s="110">
        <v>3</v>
      </c>
      <c r="I129" s="121" t="s">
        <v>1195</v>
      </c>
      <c r="J129" s="122" t="s">
        <v>48</v>
      </c>
      <c r="K129" s="122">
        <v>35</v>
      </c>
      <c r="L129" s="122" t="s">
        <v>1196</v>
      </c>
      <c r="M129" s="26" t="s">
        <v>1197</v>
      </c>
      <c r="N129" s="122">
        <v>15829869633</v>
      </c>
      <c r="O129" s="29" t="s">
        <v>63</v>
      </c>
      <c r="P129" s="122" t="s">
        <v>1191</v>
      </c>
      <c r="Q129" s="104" t="s">
        <v>15</v>
      </c>
    </row>
    <row r="130" s="1" customFormat="1" ht="22.5" customHeight="1" spans="1:17">
      <c r="A130" s="8">
        <v>398</v>
      </c>
      <c r="B130" s="63" t="s">
        <v>821</v>
      </c>
      <c r="C130" s="63" t="s">
        <v>229</v>
      </c>
      <c r="D130" s="61" t="s">
        <v>230</v>
      </c>
      <c r="E130" s="60">
        <v>80</v>
      </c>
      <c r="F130" s="60">
        <v>1000</v>
      </c>
      <c r="G130" s="60">
        <v>350</v>
      </c>
      <c r="H130" s="110">
        <v>4</v>
      </c>
      <c r="I130" s="121" t="s">
        <v>1198</v>
      </c>
      <c r="J130" s="122" t="s">
        <v>60</v>
      </c>
      <c r="K130" s="122">
        <v>45</v>
      </c>
      <c r="L130" s="122" t="s">
        <v>1199</v>
      </c>
      <c r="M130" s="26" t="s">
        <v>1200</v>
      </c>
      <c r="N130" s="122">
        <v>13909164352</v>
      </c>
      <c r="O130" s="29" t="s">
        <v>83</v>
      </c>
      <c r="P130" s="122" t="s">
        <v>1191</v>
      </c>
      <c r="Q130" s="104" t="s">
        <v>15</v>
      </c>
    </row>
    <row r="131" s="1" customFormat="1" ht="22.5" customHeight="1" spans="1:17">
      <c r="A131" s="8">
        <v>399</v>
      </c>
      <c r="B131" s="63" t="s">
        <v>821</v>
      </c>
      <c r="C131" s="63" t="s">
        <v>229</v>
      </c>
      <c r="D131" s="61" t="s">
        <v>230</v>
      </c>
      <c r="E131" s="60">
        <v>80</v>
      </c>
      <c r="F131" s="60">
        <v>1000</v>
      </c>
      <c r="G131" s="60" t="s">
        <v>46</v>
      </c>
      <c r="H131" s="110">
        <v>5</v>
      </c>
      <c r="I131" s="121" t="s">
        <v>1201</v>
      </c>
      <c r="J131" s="122" t="s">
        <v>60</v>
      </c>
      <c r="K131" s="122">
        <v>27</v>
      </c>
      <c r="L131" s="122" t="s">
        <v>1202</v>
      </c>
      <c r="M131" s="26" t="s">
        <v>1203</v>
      </c>
      <c r="N131" s="122">
        <v>17625218451</v>
      </c>
      <c r="O131" s="29" t="s">
        <v>52</v>
      </c>
      <c r="P131" s="122" t="s">
        <v>1191</v>
      </c>
      <c r="Q131" s="104" t="s">
        <v>15</v>
      </c>
    </row>
    <row r="132" s="1" customFormat="1" ht="22.5" customHeight="1" spans="1:17">
      <c r="A132" s="8">
        <v>400</v>
      </c>
      <c r="B132" s="63" t="s">
        <v>821</v>
      </c>
      <c r="C132" s="63" t="s">
        <v>229</v>
      </c>
      <c r="D132" s="61" t="s">
        <v>230</v>
      </c>
      <c r="E132" s="60">
        <v>80</v>
      </c>
      <c r="F132" s="60">
        <v>1000</v>
      </c>
      <c r="G132" s="60" t="s">
        <v>46</v>
      </c>
      <c r="H132" s="110">
        <v>6</v>
      </c>
      <c r="I132" s="121" t="s">
        <v>1204</v>
      </c>
      <c r="J132" s="122" t="s">
        <v>60</v>
      </c>
      <c r="K132" s="122">
        <v>27</v>
      </c>
      <c r="L132" s="122" t="s">
        <v>1205</v>
      </c>
      <c r="M132" s="26" t="s">
        <v>374</v>
      </c>
      <c r="N132" s="122">
        <v>18991629247</v>
      </c>
      <c r="O132" s="29" t="s">
        <v>52</v>
      </c>
      <c r="P132" s="122" t="s">
        <v>1191</v>
      </c>
      <c r="Q132" s="104" t="s">
        <v>15</v>
      </c>
    </row>
    <row r="133" s="1" customFormat="1" ht="22.5" customHeight="1" spans="1:17">
      <c r="A133" s="8">
        <v>401</v>
      </c>
      <c r="B133" s="63" t="s">
        <v>821</v>
      </c>
      <c r="C133" s="63" t="s">
        <v>229</v>
      </c>
      <c r="D133" s="61" t="s">
        <v>230</v>
      </c>
      <c r="E133" s="60">
        <v>80</v>
      </c>
      <c r="F133" s="60">
        <v>1000</v>
      </c>
      <c r="G133" s="60" t="s">
        <v>46</v>
      </c>
      <c r="H133" s="110">
        <v>7</v>
      </c>
      <c r="I133" s="121" t="s">
        <v>1206</v>
      </c>
      <c r="J133" s="122" t="s">
        <v>60</v>
      </c>
      <c r="K133" s="122">
        <v>48</v>
      </c>
      <c r="L133" s="122" t="s">
        <v>1207</v>
      </c>
      <c r="M133" s="26" t="s">
        <v>1200</v>
      </c>
      <c r="N133" s="122">
        <v>18291631815</v>
      </c>
      <c r="O133" s="29" t="s">
        <v>52</v>
      </c>
      <c r="P133" s="122" t="s">
        <v>1191</v>
      </c>
      <c r="Q133" s="104" t="s">
        <v>15</v>
      </c>
    </row>
    <row r="134" s="1" customFormat="1" ht="22.5" customHeight="1" spans="1:17">
      <c r="A134" s="8">
        <v>402</v>
      </c>
      <c r="B134" s="63" t="s">
        <v>821</v>
      </c>
      <c r="C134" s="63" t="s">
        <v>229</v>
      </c>
      <c r="D134" s="61" t="s">
        <v>230</v>
      </c>
      <c r="E134" s="60">
        <v>80</v>
      </c>
      <c r="F134" s="60">
        <v>1000</v>
      </c>
      <c r="G134" s="60">
        <v>350</v>
      </c>
      <c r="H134" s="110">
        <v>8</v>
      </c>
      <c r="I134" s="121" t="s">
        <v>1208</v>
      </c>
      <c r="J134" s="122" t="s">
        <v>60</v>
      </c>
      <c r="K134" s="122">
        <v>53</v>
      </c>
      <c r="L134" s="122" t="s">
        <v>1209</v>
      </c>
      <c r="M134" s="26" t="s">
        <v>774</v>
      </c>
      <c r="N134" s="122">
        <v>13474595961</v>
      </c>
      <c r="O134" s="99" t="s">
        <v>83</v>
      </c>
      <c r="P134" s="122" t="s">
        <v>1191</v>
      </c>
      <c r="Q134" s="104" t="s">
        <v>15</v>
      </c>
    </row>
    <row r="135" s="1" customFormat="1" ht="22.5" customHeight="1" spans="1:17">
      <c r="A135" s="8">
        <v>403</v>
      </c>
      <c r="B135" s="63" t="s">
        <v>821</v>
      </c>
      <c r="C135" s="63" t="s">
        <v>229</v>
      </c>
      <c r="D135" s="61" t="s">
        <v>230</v>
      </c>
      <c r="E135" s="60">
        <v>80</v>
      </c>
      <c r="F135" s="60">
        <v>1000</v>
      </c>
      <c r="G135" s="60">
        <v>375</v>
      </c>
      <c r="H135" s="110">
        <v>9</v>
      </c>
      <c r="I135" s="121" t="s">
        <v>1210</v>
      </c>
      <c r="J135" s="122" t="s">
        <v>48</v>
      </c>
      <c r="K135" s="122">
        <v>58</v>
      </c>
      <c r="L135" s="122" t="s">
        <v>1211</v>
      </c>
      <c r="M135" s="26" t="s">
        <v>1212</v>
      </c>
      <c r="N135" s="122">
        <v>13474324417</v>
      </c>
      <c r="O135" s="99" t="s">
        <v>83</v>
      </c>
      <c r="P135" s="122" t="s">
        <v>1191</v>
      </c>
      <c r="Q135" s="104" t="s">
        <v>15</v>
      </c>
    </row>
    <row r="136" s="1" customFormat="1" ht="22.5" customHeight="1" spans="1:17">
      <c r="A136" s="8">
        <v>404</v>
      </c>
      <c r="B136" s="63" t="s">
        <v>821</v>
      </c>
      <c r="C136" s="63" t="s">
        <v>229</v>
      </c>
      <c r="D136" s="61" t="s">
        <v>230</v>
      </c>
      <c r="E136" s="60">
        <v>80</v>
      </c>
      <c r="F136" s="60">
        <v>1000</v>
      </c>
      <c r="G136" s="60" t="s">
        <v>46</v>
      </c>
      <c r="H136" s="110">
        <v>10</v>
      </c>
      <c r="I136" s="121" t="s">
        <v>1213</v>
      </c>
      <c r="J136" s="122" t="s">
        <v>60</v>
      </c>
      <c r="K136" s="122">
        <v>50</v>
      </c>
      <c r="L136" s="122" t="s">
        <v>1214</v>
      </c>
      <c r="M136" s="26" t="s">
        <v>780</v>
      </c>
      <c r="N136" s="122">
        <v>18409266050</v>
      </c>
      <c r="O136" s="29" t="s">
        <v>52</v>
      </c>
      <c r="P136" s="122" t="s">
        <v>1191</v>
      </c>
      <c r="Q136" s="104" t="s">
        <v>15</v>
      </c>
    </row>
    <row r="137" s="1" customFormat="1" ht="22.5" customHeight="1" spans="1:17">
      <c r="A137" s="8">
        <v>405</v>
      </c>
      <c r="B137" s="63" t="s">
        <v>821</v>
      </c>
      <c r="C137" s="63" t="s">
        <v>229</v>
      </c>
      <c r="D137" s="61" t="s">
        <v>230</v>
      </c>
      <c r="E137" s="60">
        <v>80</v>
      </c>
      <c r="F137" s="60">
        <v>1000</v>
      </c>
      <c r="G137" s="60" t="s">
        <v>46</v>
      </c>
      <c r="H137" s="110">
        <v>11</v>
      </c>
      <c r="I137" s="121" t="s">
        <v>1215</v>
      </c>
      <c r="J137" s="122" t="s">
        <v>60</v>
      </c>
      <c r="K137" s="122">
        <v>29</v>
      </c>
      <c r="L137" s="122" t="s">
        <v>1216</v>
      </c>
      <c r="M137" s="26" t="s">
        <v>1217</v>
      </c>
      <c r="N137" s="122">
        <v>15594790815</v>
      </c>
      <c r="O137" s="29" t="s">
        <v>52</v>
      </c>
      <c r="P137" s="122" t="s">
        <v>1191</v>
      </c>
      <c r="Q137" s="104" t="s">
        <v>15</v>
      </c>
    </row>
    <row r="138" s="1" customFormat="1" ht="22.5" customHeight="1" spans="1:17">
      <c r="A138" s="8">
        <v>406</v>
      </c>
      <c r="B138" s="63" t="s">
        <v>821</v>
      </c>
      <c r="C138" s="63" t="s">
        <v>229</v>
      </c>
      <c r="D138" s="61" t="s">
        <v>230</v>
      </c>
      <c r="E138" s="60">
        <v>80</v>
      </c>
      <c r="F138" s="60">
        <v>1000</v>
      </c>
      <c r="G138" s="60" t="s">
        <v>46</v>
      </c>
      <c r="H138" s="110">
        <v>12</v>
      </c>
      <c r="I138" s="121" t="s">
        <v>1218</v>
      </c>
      <c r="J138" s="122" t="s">
        <v>60</v>
      </c>
      <c r="K138" s="122">
        <v>30</v>
      </c>
      <c r="L138" s="122" t="s">
        <v>1219</v>
      </c>
      <c r="M138" s="26" t="s">
        <v>371</v>
      </c>
      <c r="N138" s="122">
        <v>18165069302</v>
      </c>
      <c r="O138" s="29" t="s">
        <v>52</v>
      </c>
      <c r="P138" s="122" t="s">
        <v>1191</v>
      </c>
      <c r="Q138" s="104" t="s">
        <v>15</v>
      </c>
    </row>
    <row r="139" s="1" customFormat="1" ht="22.5" customHeight="1" spans="1:18">
      <c r="A139" s="8">
        <v>407</v>
      </c>
      <c r="B139" s="63" t="s">
        <v>821</v>
      </c>
      <c r="C139" s="63" t="s">
        <v>229</v>
      </c>
      <c r="D139" s="61" t="s">
        <v>230</v>
      </c>
      <c r="E139" s="60">
        <v>80</v>
      </c>
      <c r="F139" s="60">
        <v>1000</v>
      </c>
      <c r="G139" s="60">
        <v>400</v>
      </c>
      <c r="H139" s="110">
        <v>13</v>
      </c>
      <c r="I139" s="121" t="s">
        <v>1220</v>
      </c>
      <c r="J139" s="122" t="s">
        <v>60</v>
      </c>
      <c r="K139" s="122">
        <v>37</v>
      </c>
      <c r="L139" s="122" t="s">
        <v>1221</v>
      </c>
      <c r="M139" s="26" t="s">
        <v>774</v>
      </c>
      <c r="N139" s="122">
        <v>13892664384</v>
      </c>
      <c r="O139" s="99" t="s">
        <v>83</v>
      </c>
      <c r="P139" s="122" t="s">
        <v>1191</v>
      </c>
      <c r="Q139" s="104" t="s">
        <v>15</v>
      </c>
      <c r="R139" s="1" t="s">
        <v>417</v>
      </c>
    </row>
    <row r="140" s="1" customFormat="1" ht="22.5" customHeight="1" spans="1:17">
      <c r="A140" s="8">
        <v>408</v>
      </c>
      <c r="B140" s="63" t="s">
        <v>821</v>
      </c>
      <c r="C140" s="63" t="s">
        <v>229</v>
      </c>
      <c r="D140" s="61" t="s">
        <v>230</v>
      </c>
      <c r="E140" s="60">
        <v>80</v>
      </c>
      <c r="F140" s="60">
        <v>1000</v>
      </c>
      <c r="G140" s="60" t="s">
        <v>46</v>
      </c>
      <c r="H140" s="110">
        <v>14</v>
      </c>
      <c r="I140" s="121" t="s">
        <v>1222</v>
      </c>
      <c r="J140" s="122" t="s">
        <v>60</v>
      </c>
      <c r="K140" s="122">
        <v>31</v>
      </c>
      <c r="L140" s="122" t="s">
        <v>1223</v>
      </c>
      <c r="M140" s="26" t="s">
        <v>1200</v>
      </c>
      <c r="N140" s="122">
        <v>19992703608</v>
      </c>
      <c r="O140" s="29" t="s">
        <v>52</v>
      </c>
      <c r="P140" s="122" t="s">
        <v>1191</v>
      </c>
      <c r="Q140" s="104" t="s">
        <v>15</v>
      </c>
    </row>
    <row r="141" s="1" customFormat="1" ht="22.5" customHeight="1" spans="1:17">
      <c r="A141" s="8">
        <v>409</v>
      </c>
      <c r="B141" s="63" t="s">
        <v>821</v>
      </c>
      <c r="C141" s="63" t="s">
        <v>229</v>
      </c>
      <c r="D141" s="61" t="s">
        <v>230</v>
      </c>
      <c r="E141" s="60">
        <v>80</v>
      </c>
      <c r="F141" s="60">
        <v>1000</v>
      </c>
      <c r="G141" s="60">
        <v>400</v>
      </c>
      <c r="H141" s="110">
        <v>15</v>
      </c>
      <c r="I141" s="121" t="s">
        <v>1224</v>
      </c>
      <c r="J141" s="122" t="s">
        <v>60</v>
      </c>
      <c r="K141" s="122">
        <v>48</v>
      </c>
      <c r="L141" s="122" t="s">
        <v>1225</v>
      </c>
      <c r="M141" s="26" t="s">
        <v>1200</v>
      </c>
      <c r="N141" s="122">
        <v>13891682211</v>
      </c>
      <c r="O141" s="99" t="s">
        <v>83</v>
      </c>
      <c r="P141" s="122" t="s">
        <v>1191</v>
      </c>
      <c r="Q141" s="104" t="s">
        <v>15</v>
      </c>
    </row>
    <row r="142" s="1" customFormat="1" ht="22.5" customHeight="1" spans="1:17">
      <c r="A142" s="8">
        <v>410</v>
      </c>
      <c r="B142" s="63" t="s">
        <v>821</v>
      </c>
      <c r="C142" s="63" t="s">
        <v>229</v>
      </c>
      <c r="D142" s="61" t="s">
        <v>230</v>
      </c>
      <c r="E142" s="60">
        <v>80</v>
      </c>
      <c r="F142" s="60">
        <v>1000</v>
      </c>
      <c r="G142" s="60" t="s">
        <v>46</v>
      </c>
      <c r="H142" s="110">
        <v>16</v>
      </c>
      <c r="I142" s="121" t="s">
        <v>1226</v>
      </c>
      <c r="J142" s="122" t="s">
        <v>60</v>
      </c>
      <c r="K142" s="122">
        <v>50</v>
      </c>
      <c r="L142" s="122" t="s">
        <v>1227</v>
      </c>
      <c r="M142" s="26" t="s">
        <v>644</v>
      </c>
      <c r="N142" s="122">
        <v>13389162050</v>
      </c>
      <c r="O142" s="29" t="s">
        <v>52</v>
      </c>
      <c r="P142" s="122" t="s">
        <v>1191</v>
      </c>
      <c r="Q142" s="104" t="s">
        <v>15</v>
      </c>
    </row>
    <row r="143" s="1" customFormat="1" ht="22.5" customHeight="1" spans="1:17">
      <c r="A143" s="8">
        <v>411</v>
      </c>
      <c r="B143" s="63" t="s">
        <v>821</v>
      </c>
      <c r="C143" s="63" t="s">
        <v>229</v>
      </c>
      <c r="D143" s="61" t="s">
        <v>230</v>
      </c>
      <c r="E143" s="60">
        <v>80</v>
      </c>
      <c r="F143" s="60">
        <v>1000</v>
      </c>
      <c r="G143" s="60" t="s">
        <v>46</v>
      </c>
      <c r="H143" s="110">
        <v>17</v>
      </c>
      <c r="I143" s="121" t="s">
        <v>1228</v>
      </c>
      <c r="J143" s="122" t="s">
        <v>60</v>
      </c>
      <c r="K143" s="122">
        <v>28</v>
      </c>
      <c r="L143" s="122" t="s">
        <v>1229</v>
      </c>
      <c r="M143" s="26" t="s">
        <v>719</v>
      </c>
      <c r="N143" s="122">
        <v>13669164218</v>
      </c>
      <c r="O143" s="29" t="s">
        <v>52</v>
      </c>
      <c r="P143" s="122" t="s">
        <v>1191</v>
      </c>
      <c r="Q143" s="104" t="s">
        <v>15</v>
      </c>
    </row>
    <row r="144" s="1" customFormat="1" ht="22.5" customHeight="1" spans="1:17">
      <c r="A144" s="8">
        <v>412</v>
      </c>
      <c r="B144" s="63" t="s">
        <v>821</v>
      </c>
      <c r="C144" s="63" t="s">
        <v>229</v>
      </c>
      <c r="D144" s="61" t="s">
        <v>230</v>
      </c>
      <c r="E144" s="60">
        <v>80</v>
      </c>
      <c r="F144" s="60">
        <v>1000</v>
      </c>
      <c r="G144" s="60" t="s">
        <v>46</v>
      </c>
      <c r="H144" s="110">
        <v>18</v>
      </c>
      <c r="I144" s="121" t="s">
        <v>1230</v>
      </c>
      <c r="J144" s="122" t="s">
        <v>60</v>
      </c>
      <c r="K144" s="122">
        <v>35</v>
      </c>
      <c r="L144" s="122" t="s">
        <v>1231</v>
      </c>
      <c r="M144" s="26" t="s">
        <v>665</v>
      </c>
      <c r="N144" s="122">
        <v>13992659201</v>
      </c>
      <c r="O144" s="29" t="s">
        <v>52</v>
      </c>
      <c r="P144" s="122" t="s">
        <v>1191</v>
      </c>
      <c r="Q144" s="104" t="s">
        <v>15</v>
      </c>
    </row>
    <row r="145" s="1" customFormat="1" ht="22.5" customHeight="1" spans="1:17">
      <c r="A145" s="8">
        <v>413</v>
      </c>
      <c r="B145" s="63" t="s">
        <v>821</v>
      </c>
      <c r="C145" s="63" t="s">
        <v>229</v>
      </c>
      <c r="D145" s="61" t="s">
        <v>230</v>
      </c>
      <c r="E145" s="60">
        <v>80</v>
      </c>
      <c r="F145" s="60">
        <v>1000</v>
      </c>
      <c r="G145" s="60" t="s">
        <v>46</v>
      </c>
      <c r="H145" s="110">
        <v>19</v>
      </c>
      <c r="I145" s="121" t="s">
        <v>1232</v>
      </c>
      <c r="J145" s="122" t="s">
        <v>60</v>
      </c>
      <c r="K145" s="122">
        <v>41</v>
      </c>
      <c r="L145" s="122" t="s">
        <v>1233</v>
      </c>
      <c r="M145" s="26" t="s">
        <v>665</v>
      </c>
      <c r="N145" s="122">
        <v>18091636520</v>
      </c>
      <c r="O145" s="29" t="s">
        <v>52</v>
      </c>
      <c r="P145" s="122" t="s">
        <v>1191</v>
      </c>
      <c r="Q145" s="104" t="s">
        <v>15</v>
      </c>
    </row>
    <row r="146" s="1" customFormat="1" ht="22.5" customHeight="1" spans="1:17">
      <c r="A146" s="8">
        <v>414</v>
      </c>
      <c r="B146" s="63" t="s">
        <v>821</v>
      </c>
      <c r="C146" s="63" t="s">
        <v>229</v>
      </c>
      <c r="D146" s="61" t="s">
        <v>230</v>
      </c>
      <c r="E146" s="60">
        <v>80</v>
      </c>
      <c r="F146" s="60">
        <v>1000</v>
      </c>
      <c r="G146" s="60" t="s">
        <v>46</v>
      </c>
      <c r="H146" s="110">
        <v>20</v>
      </c>
      <c r="I146" s="121" t="s">
        <v>1234</v>
      </c>
      <c r="J146" s="122" t="s">
        <v>60</v>
      </c>
      <c r="K146" s="122">
        <v>27</v>
      </c>
      <c r="L146" s="122" t="s">
        <v>1235</v>
      </c>
      <c r="M146" s="26" t="s">
        <v>1217</v>
      </c>
      <c r="N146" s="122">
        <v>18292623413</v>
      </c>
      <c r="O146" s="29" t="s">
        <v>52</v>
      </c>
      <c r="P146" s="122" t="s">
        <v>1191</v>
      </c>
      <c r="Q146" s="104" t="s">
        <v>15</v>
      </c>
    </row>
    <row r="147" s="1" customFormat="1" ht="22.5" customHeight="1" spans="1:17">
      <c r="A147" s="8">
        <v>415</v>
      </c>
      <c r="B147" s="63" t="s">
        <v>821</v>
      </c>
      <c r="C147" s="63" t="s">
        <v>229</v>
      </c>
      <c r="D147" s="61" t="s">
        <v>230</v>
      </c>
      <c r="E147" s="60">
        <v>80</v>
      </c>
      <c r="F147" s="60">
        <v>1000</v>
      </c>
      <c r="G147" s="60">
        <v>400</v>
      </c>
      <c r="H147" s="110">
        <v>21</v>
      </c>
      <c r="I147" s="121" t="s">
        <v>1236</v>
      </c>
      <c r="J147" s="122" t="s">
        <v>48</v>
      </c>
      <c r="K147" s="122">
        <v>27</v>
      </c>
      <c r="L147" s="122" t="s">
        <v>1237</v>
      </c>
      <c r="M147" s="26" t="s">
        <v>266</v>
      </c>
      <c r="N147" s="122">
        <v>17802960180</v>
      </c>
      <c r="O147" s="99" t="s">
        <v>83</v>
      </c>
      <c r="P147" s="122" t="s">
        <v>1191</v>
      </c>
      <c r="Q147" s="104" t="s">
        <v>15</v>
      </c>
    </row>
    <row r="148" s="1" customFormat="1" ht="22.5" customHeight="1" spans="1:17">
      <c r="A148" s="8">
        <v>416</v>
      </c>
      <c r="B148" s="63" t="s">
        <v>821</v>
      </c>
      <c r="C148" s="63" t="s">
        <v>229</v>
      </c>
      <c r="D148" s="61" t="s">
        <v>230</v>
      </c>
      <c r="E148" s="60">
        <v>80</v>
      </c>
      <c r="F148" s="60">
        <v>1000</v>
      </c>
      <c r="G148" s="60" t="s">
        <v>46</v>
      </c>
      <c r="H148" s="110">
        <v>22</v>
      </c>
      <c r="I148" s="121" t="s">
        <v>1238</v>
      </c>
      <c r="J148" s="122" t="s">
        <v>60</v>
      </c>
      <c r="K148" s="122">
        <v>27</v>
      </c>
      <c r="L148" s="122" t="s">
        <v>1239</v>
      </c>
      <c r="M148" s="26" t="s">
        <v>290</v>
      </c>
      <c r="N148" s="122">
        <v>15129866564</v>
      </c>
      <c r="O148" s="29" t="s">
        <v>52</v>
      </c>
      <c r="P148" s="122" t="s">
        <v>1191</v>
      </c>
      <c r="Q148" s="104" t="s">
        <v>15</v>
      </c>
    </row>
    <row r="149" s="1" customFormat="1" ht="22.5" customHeight="1" spans="1:17">
      <c r="A149" s="8">
        <v>417</v>
      </c>
      <c r="B149" s="63" t="s">
        <v>821</v>
      </c>
      <c r="C149" s="63" t="s">
        <v>229</v>
      </c>
      <c r="D149" s="61" t="s">
        <v>230</v>
      </c>
      <c r="E149" s="60">
        <v>80</v>
      </c>
      <c r="F149" s="60">
        <v>1000</v>
      </c>
      <c r="G149" s="60" t="s">
        <v>46</v>
      </c>
      <c r="H149" s="110">
        <v>23</v>
      </c>
      <c r="I149" s="121" t="s">
        <v>1240</v>
      </c>
      <c r="J149" s="122" t="s">
        <v>60</v>
      </c>
      <c r="K149" s="122">
        <v>41</v>
      </c>
      <c r="L149" s="122" t="s">
        <v>1241</v>
      </c>
      <c r="M149" s="26" t="s">
        <v>793</v>
      </c>
      <c r="N149" s="122">
        <v>15191639262</v>
      </c>
      <c r="O149" s="29" t="s">
        <v>52</v>
      </c>
      <c r="P149" s="122" t="s">
        <v>1191</v>
      </c>
      <c r="Q149" s="104" t="s">
        <v>15</v>
      </c>
    </row>
    <row r="150" s="1" customFormat="1" ht="22.5" customHeight="1" spans="1:17">
      <c r="A150" s="8">
        <v>418</v>
      </c>
      <c r="B150" s="63" t="s">
        <v>821</v>
      </c>
      <c r="C150" s="63" t="s">
        <v>229</v>
      </c>
      <c r="D150" s="61" t="s">
        <v>230</v>
      </c>
      <c r="E150" s="60">
        <v>80</v>
      </c>
      <c r="F150" s="60">
        <v>1000</v>
      </c>
      <c r="G150" s="60">
        <v>400</v>
      </c>
      <c r="H150" s="110">
        <v>24</v>
      </c>
      <c r="I150" s="121" t="s">
        <v>1242</v>
      </c>
      <c r="J150" s="122" t="s">
        <v>60</v>
      </c>
      <c r="K150" s="122">
        <v>52</v>
      </c>
      <c r="L150" s="122" t="s">
        <v>1243</v>
      </c>
      <c r="M150" s="26" t="s">
        <v>328</v>
      </c>
      <c r="N150" s="122">
        <v>17791077258</v>
      </c>
      <c r="O150" s="99" t="s">
        <v>83</v>
      </c>
      <c r="P150" s="122" t="s">
        <v>1191</v>
      </c>
      <c r="Q150" s="104" t="s">
        <v>15</v>
      </c>
    </row>
    <row r="151" s="93" customFormat="1" ht="22.5" customHeight="1" spans="1:17">
      <c r="A151" s="64">
        <v>419</v>
      </c>
      <c r="B151" s="65" t="s">
        <v>821</v>
      </c>
      <c r="C151" s="65" t="s">
        <v>229</v>
      </c>
      <c r="D151" s="111" t="s">
        <v>230</v>
      </c>
      <c r="E151" s="66">
        <v>80</v>
      </c>
      <c r="F151" s="66">
        <v>1000</v>
      </c>
      <c r="G151" s="66" t="s">
        <v>46</v>
      </c>
      <c r="H151" s="112">
        <v>25</v>
      </c>
      <c r="I151" s="124" t="s">
        <v>1244</v>
      </c>
      <c r="J151" s="125" t="s">
        <v>60</v>
      </c>
      <c r="K151" s="125">
        <v>53</v>
      </c>
      <c r="L151" s="125" t="s">
        <v>1245</v>
      </c>
      <c r="M151" s="101" t="s">
        <v>1217</v>
      </c>
      <c r="N151" s="125">
        <v>15029560453</v>
      </c>
      <c r="O151" s="102" t="s">
        <v>52</v>
      </c>
      <c r="P151" s="125" t="s">
        <v>1191</v>
      </c>
      <c r="Q151" s="106" t="s">
        <v>15</v>
      </c>
    </row>
    <row r="152" ht="30" customHeight="1" spans="4:7">
      <c r="D152" s="1" t="s">
        <v>25</v>
      </c>
      <c r="F152" s="1">
        <f>SUBTOTAL(9,F3:F151)</f>
        <v>152000</v>
      </c>
      <c r="G152" s="1">
        <f>SUBTOTAL(9,G3:G151)</f>
        <v>18125</v>
      </c>
    </row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autoFilter xmlns:etc="http://www.wps.cn/officeDocument/2017/etCustomData" ref="A1:R1048576" etc:filterBottomFollowUsedRange="0">
    <extLst/>
  </autoFilter>
  <mergeCells count="1">
    <mergeCell ref="A1:Q1"/>
  </mergeCells>
  <conditionalFormatting sqref="I78">
    <cfRule type="duplicateValues" dxfId="1" priority="51"/>
  </conditionalFormatting>
  <conditionalFormatting sqref="L78:M78">
    <cfRule type="duplicateValues" dxfId="1" priority="25"/>
  </conditionalFormatting>
  <conditionalFormatting sqref="I79">
    <cfRule type="duplicateValues" dxfId="1" priority="50"/>
  </conditionalFormatting>
  <conditionalFormatting sqref="L79:M79">
    <cfRule type="duplicateValues" dxfId="1" priority="24"/>
  </conditionalFormatting>
  <conditionalFormatting sqref="I80">
    <cfRule type="duplicateValues" dxfId="1" priority="49"/>
  </conditionalFormatting>
  <conditionalFormatting sqref="L80:M80">
    <cfRule type="duplicateValues" dxfId="1" priority="23"/>
  </conditionalFormatting>
  <conditionalFormatting sqref="I81">
    <cfRule type="duplicateValues" dxfId="1" priority="48"/>
  </conditionalFormatting>
  <conditionalFormatting sqref="L81:M81">
    <cfRule type="duplicateValues" dxfId="1" priority="22"/>
  </conditionalFormatting>
  <conditionalFormatting sqref="I82">
    <cfRule type="duplicateValues" dxfId="1" priority="47"/>
  </conditionalFormatting>
  <conditionalFormatting sqref="L82:M82">
    <cfRule type="duplicateValues" dxfId="1" priority="21"/>
  </conditionalFormatting>
  <conditionalFormatting sqref="I83">
    <cfRule type="duplicateValues" dxfId="1" priority="46"/>
  </conditionalFormatting>
  <conditionalFormatting sqref="L83:M83">
    <cfRule type="duplicateValues" dxfId="1" priority="20"/>
  </conditionalFormatting>
  <conditionalFormatting sqref="I84">
    <cfRule type="duplicateValues" dxfId="1" priority="45"/>
  </conditionalFormatting>
  <conditionalFormatting sqref="L84:M84">
    <cfRule type="duplicateValues" dxfId="1" priority="19"/>
  </conditionalFormatting>
  <conditionalFormatting sqref="I85">
    <cfRule type="duplicateValues" dxfId="1" priority="44"/>
  </conditionalFormatting>
  <conditionalFormatting sqref="L85:M85">
    <cfRule type="duplicateValues" dxfId="1" priority="18"/>
  </conditionalFormatting>
  <conditionalFormatting sqref="I86">
    <cfRule type="duplicateValues" dxfId="1" priority="43"/>
  </conditionalFormatting>
  <conditionalFormatting sqref="L86:M86">
    <cfRule type="duplicateValues" dxfId="1" priority="17"/>
  </conditionalFormatting>
  <conditionalFormatting sqref="I87">
    <cfRule type="duplicateValues" dxfId="1" priority="42"/>
  </conditionalFormatting>
  <conditionalFormatting sqref="L87:M87">
    <cfRule type="duplicateValues" dxfId="1" priority="16"/>
  </conditionalFormatting>
  <conditionalFormatting sqref="I88">
    <cfRule type="duplicateValues" dxfId="1" priority="41"/>
  </conditionalFormatting>
  <conditionalFormatting sqref="L88:M88">
    <cfRule type="duplicateValues" dxfId="1" priority="15"/>
  </conditionalFormatting>
  <conditionalFormatting sqref="I89">
    <cfRule type="duplicateValues" dxfId="1" priority="40"/>
  </conditionalFormatting>
  <conditionalFormatting sqref="L89:M89">
    <cfRule type="duplicateValues" dxfId="1" priority="14"/>
  </conditionalFormatting>
  <conditionalFormatting sqref="I90">
    <cfRule type="duplicateValues" dxfId="1" priority="39"/>
  </conditionalFormatting>
  <conditionalFormatting sqref="L90:M90">
    <cfRule type="duplicateValues" dxfId="1" priority="13"/>
  </conditionalFormatting>
  <conditionalFormatting sqref="I91">
    <cfRule type="duplicateValues" dxfId="1" priority="38"/>
  </conditionalFormatting>
  <conditionalFormatting sqref="L91:M91">
    <cfRule type="duplicateValues" dxfId="1" priority="12"/>
  </conditionalFormatting>
  <conditionalFormatting sqref="I92">
    <cfRule type="duplicateValues" dxfId="1" priority="37"/>
  </conditionalFormatting>
  <conditionalFormatting sqref="L92:M92">
    <cfRule type="duplicateValues" dxfId="1" priority="11"/>
  </conditionalFormatting>
  <conditionalFormatting sqref="I93">
    <cfRule type="duplicateValues" dxfId="1" priority="36"/>
  </conditionalFormatting>
  <conditionalFormatting sqref="L93:M93">
    <cfRule type="duplicateValues" dxfId="1" priority="10"/>
  </conditionalFormatting>
  <conditionalFormatting sqref="I94">
    <cfRule type="duplicateValues" dxfId="1" priority="35"/>
  </conditionalFormatting>
  <conditionalFormatting sqref="L94:M94">
    <cfRule type="duplicateValues" dxfId="1" priority="9"/>
  </conditionalFormatting>
  <conditionalFormatting sqref="I95">
    <cfRule type="duplicateValues" dxfId="1" priority="34"/>
  </conditionalFormatting>
  <conditionalFormatting sqref="L95:M95">
    <cfRule type="duplicateValues" dxfId="1" priority="8"/>
  </conditionalFormatting>
  <conditionalFormatting sqref="I96">
    <cfRule type="duplicateValues" dxfId="1" priority="33"/>
  </conditionalFormatting>
  <conditionalFormatting sqref="L96:M96">
    <cfRule type="duplicateValues" dxfId="1" priority="7"/>
  </conditionalFormatting>
  <conditionalFormatting sqref="I97">
    <cfRule type="duplicateValues" dxfId="1" priority="32"/>
  </conditionalFormatting>
  <conditionalFormatting sqref="L97:M97">
    <cfRule type="duplicateValues" dxfId="1" priority="6"/>
  </conditionalFormatting>
  <conditionalFormatting sqref="I98">
    <cfRule type="duplicateValues" dxfId="1" priority="31"/>
  </conditionalFormatting>
  <conditionalFormatting sqref="L98:M98">
    <cfRule type="duplicateValues" dxfId="1" priority="5"/>
  </conditionalFormatting>
  <conditionalFormatting sqref="I99">
    <cfRule type="duplicateValues" dxfId="1" priority="30"/>
  </conditionalFormatting>
  <conditionalFormatting sqref="L99:M99">
    <cfRule type="duplicateValues" dxfId="1" priority="4"/>
  </conditionalFormatting>
  <conditionalFormatting sqref="I100">
    <cfRule type="duplicateValues" dxfId="1" priority="29"/>
  </conditionalFormatting>
  <conditionalFormatting sqref="L100:M100">
    <cfRule type="duplicateValues" dxfId="1" priority="3"/>
  </conditionalFormatting>
  <conditionalFormatting sqref="I101">
    <cfRule type="duplicateValues" dxfId="1" priority="28"/>
  </conditionalFormatting>
  <conditionalFormatting sqref="L101:M101">
    <cfRule type="duplicateValues" dxfId="1" priority="2"/>
  </conditionalFormatting>
  <conditionalFormatting sqref="I102">
    <cfRule type="duplicateValues" dxfId="1" priority="27"/>
  </conditionalFormatting>
  <conditionalFormatting sqref="L102:M102">
    <cfRule type="duplicateValues" dxfId="1" priority="1"/>
  </conditionalFormatting>
  <conditionalFormatting sqref="H78:H102">
    <cfRule type="duplicateValues" dxfId="1" priority="26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1048576"/>
  <sheetViews>
    <sheetView topLeftCell="H1" workbookViewId="0">
      <selection activeCell="U17" sqref="U17"/>
    </sheetView>
  </sheetViews>
  <sheetFormatPr defaultColWidth="9" defaultRowHeight="13.5"/>
  <cols>
    <col min="1" max="1" width="9" style="1" hidden="1" customWidth="1"/>
    <col min="2" max="2" width="9.625" style="1" hidden="1" customWidth="1"/>
    <col min="3" max="7" width="9" style="1" hidden="1" customWidth="1"/>
    <col min="8" max="8" width="5.625" style="78" customWidth="1"/>
    <col min="9" max="9" width="8.75" style="78" customWidth="1"/>
    <col min="10" max="10" width="6.5" style="78" customWidth="1"/>
    <col min="11" max="11" width="7.375" style="78" customWidth="1"/>
    <col min="12" max="12" width="15.7583333333333" style="79" customWidth="1"/>
    <col min="13" max="13" width="20" style="80" customWidth="1"/>
    <col min="14" max="14" width="12.125" style="80" customWidth="1"/>
    <col min="15" max="15" width="11.375" style="80" customWidth="1"/>
    <col min="16" max="16" width="13.75" style="1" customWidth="1"/>
    <col min="17" max="17" width="10.75" style="1" customWidth="1"/>
    <col min="18" max="18" width="12.75" style="81" customWidth="1"/>
    <col min="19" max="16381" width="9" style="1"/>
  </cols>
  <sheetData>
    <row r="1" s="1" customFormat="1" ht="33" customHeight="1" spans="1:18">
      <c r="A1" s="5" t="s">
        <v>1362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76" customFormat="1" ht="33" customHeight="1" spans="1:18">
      <c r="A2" s="82" t="s">
        <v>1363</v>
      </c>
      <c r="B2" s="83"/>
      <c r="C2" s="83"/>
      <c r="D2" s="83"/>
      <c r="E2" s="84"/>
      <c r="F2" s="85"/>
      <c r="G2" s="83"/>
      <c r="H2" s="7" t="s">
        <v>1363</v>
      </c>
      <c r="I2" s="7"/>
      <c r="J2" s="7"/>
      <c r="K2" s="7"/>
      <c r="L2" s="7"/>
      <c r="M2" s="67" t="s">
        <v>1364</v>
      </c>
      <c r="N2" s="20" t="s">
        <v>1365</v>
      </c>
      <c r="O2" s="20"/>
      <c r="P2" s="20"/>
      <c r="Q2" s="90" t="s">
        <v>1366</v>
      </c>
      <c r="R2" s="90"/>
    </row>
    <row r="3" s="77" customFormat="1" ht="32" customHeight="1" spans="1:18">
      <c r="A3" s="60" t="s">
        <v>1</v>
      </c>
      <c r="B3" s="60" t="s">
        <v>28</v>
      </c>
      <c r="C3" s="60" t="s">
        <v>29</v>
      </c>
      <c r="D3" s="60" t="s">
        <v>30</v>
      </c>
      <c r="E3" s="86" t="s">
        <v>31</v>
      </c>
      <c r="F3" s="86" t="s">
        <v>32</v>
      </c>
      <c r="G3" s="61" t="s">
        <v>33</v>
      </c>
      <c r="H3" s="10" t="s">
        <v>34</v>
      </c>
      <c r="I3" s="10" t="s">
        <v>35</v>
      </c>
      <c r="J3" s="10" t="s">
        <v>36</v>
      </c>
      <c r="K3" s="10" t="s">
        <v>37</v>
      </c>
      <c r="L3" s="22" t="s">
        <v>39</v>
      </c>
      <c r="M3" s="22" t="s">
        <v>41</v>
      </c>
      <c r="N3" s="22" t="s">
        <v>1367</v>
      </c>
      <c r="O3" s="22" t="s">
        <v>1357</v>
      </c>
      <c r="P3" s="22" t="s">
        <v>1368</v>
      </c>
      <c r="Q3" s="22" t="s">
        <v>33</v>
      </c>
      <c r="R3" s="39" t="s">
        <v>1369</v>
      </c>
    </row>
    <row r="4" s="57" customFormat="1" ht="24" customHeight="1" spans="1:18">
      <c r="A4" s="8">
        <v>51</v>
      </c>
      <c r="B4" s="63" t="s">
        <v>43</v>
      </c>
      <c r="C4" s="63" t="s">
        <v>229</v>
      </c>
      <c r="D4" s="60" t="s">
        <v>230</v>
      </c>
      <c r="E4" s="60">
        <v>80</v>
      </c>
      <c r="F4" s="60">
        <v>1000</v>
      </c>
      <c r="G4" s="60" t="s">
        <v>46</v>
      </c>
      <c r="H4" s="8">
        <v>1</v>
      </c>
      <c r="I4" s="12" t="s">
        <v>231</v>
      </c>
      <c r="J4" s="12" t="s">
        <v>48</v>
      </c>
      <c r="K4" s="12">
        <v>30</v>
      </c>
      <c r="L4" s="26" t="s">
        <v>233</v>
      </c>
      <c r="M4" s="29" t="s">
        <v>52</v>
      </c>
      <c r="N4" s="8">
        <v>80</v>
      </c>
      <c r="O4" s="9" t="s">
        <v>1359</v>
      </c>
      <c r="P4" s="50">
        <v>1000</v>
      </c>
      <c r="Q4" s="50"/>
      <c r="R4" s="91">
        <f t="shared" ref="R4:R28" si="0">SUM(P4:Q4)</f>
        <v>1000</v>
      </c>
    </row>
    <row r="5" s="57" customFormat="1" ht="24" customHeight="1" spans="1:18">
      <c r="A5" s="8">
        <v>52</v>
      </c>
      <c r="B5" s="63" t="s">
        <v>43</v>
      </c>
      <c r="C5" s="63" t="s">
        <v>229</v>
      </c>
      <c r="D5" s="60" t="s">
        <v>230</v>
      </c>
      <c r="E5" s="60">
        <v>80</v>
      </c>
      <c r="F5" s="60">
        <v>1000</v>
      </c>
      <c r="G5" s="60" t="s">
        <v>46</v>
      </c>
      <c r="H5" s="8">
        <v>2</v>
      </c>
      <c r="I5" s="12" t="s">
        <v>236</v>
      </c>
      <c r="J5" s="12" t="s">
        <v>60</v>
      </c>
      <c r="K5" s="12">
        <v>42</v>
      </c>
      <c r="L5" s="26" t="s">
        <v>238</v>
      </c>
      <c r="M5" s="29" t="s">
        <v>52</v>
      </c>
      <c r="N5" s="8">
        <v>80</v>
      </c>
      <c r="O5" s="9" t="s">
        <v>1359</v>
      </c>
      <c r="P5" s="50">
        <v>1000</v>
      </c>
      <c r="Q5" s="50"/>
      <c r="R5" s="91">
        <f t="shared" si="0"/>
        <v>1000</v>
      </c>
    </row>
    <row r="6" s="57" customFormat="1" ht="24" customHeight="1" spans="1:18">
      <c r="A6" s="8">
        <v>53</v>
      </c>
      <c r="B6" s="63" t="s">
        <v>43</v>
      </c>
      <c r="C6" s="63" t="s">
        <v>229</v>
      </c>
      <c r="D6" s="60" t="s">
        <v>230</v>
      </c>
      <c r="E6" s="60">
        <v>80</v>
      </c>
      <c r="F6" s="60">
        <v>1000</v>
      </c>
      <c r="G6" s="60" t="s">
        <v>46</v>
      </c>
      <c r="H6" s="8">
        <v>3</v>
      </c>
      <c r="I6" s="12" t="s">
        <v>239</v>
      </c>
      <c r="J6" s="12" t="s">
        <v>60</v>
      </c>
      <c r="K6" s="12">
        <v>44</v>
      </c>
      <c r="L6" s="26" t="s">
        <v>238</v>
      </c>
      <c r="M6" s="29" t="s">
        <v>52</v>
      </c>
      <c r="N6" s="8">
        <v>80</v>
      </c>
      <c r="O6" s="9" t="s">
        <v>1359</v>
      </c>
      <c r="P6" s="50">
        <v>1000</v>
      </c>
      <c r="Q6" s="50"/>
      <c r="R6" s="91">
        <f t="shared" si="0"/>
        <v>1000</v>
      </c>
    </row>
    <row r="7" s="57" customFormat="1" ht="24" customHeight="1" spans="1:18">
      <c r="A7" s="8">
        <v>54</v>
      </c>
      <c r="B7" s="63" t="s">
        <v>43</v>
      </c>
      <c r="C7" s="63" t="s">
        <v>229</v>
      </c>
      <c r="D7" s="60" t="s">
        <v>230</v>
      </c>
      <c r="E7" s="60">
        <v>80</v>
      </c>
      <c r="F7" s="60">
        <v>1000</v>
      </c>
      <c r="G7" s="60" t="s">
        <v>46</v>
      </c>
      <c r="H7" s="8">
        <v>4</v>
      </c>
      <c r="I7" s="12" t="s">
        <v>242</v>
      </c>
      <c r="J7" s="12" t="s">
        <v>60</v>
      </c>
      <c r="K7" s="12">
        <v>48</v>
      </c>
      <c r="L7" s="26" t="s">
        <v>244</v>
      </c>
      <c r="M7" s="29" t="s">
        <v>52</v>
      </c>
      <c r="N7" s="8">
        <v>80</v>
      </c>
      <c r="O7" s="9" t="s">
        <v>1359</v>
      </c>
      <c r="P7" s="50">
        <v>1000</v>
      </c>
      <c r="Q7" s="50"/>
      <c r="R7" s="91">
        <f t="shared" si="0"/>
        <v>1000</v>
      </c>
    </row>
    <row r="8" s="57" customFormat="1" ht="24" customHeight="1" spans="1:18">
      <c r="A8" s="8">
        <v>55</v>
      </c>
      <c r="B8" s="63" t="s">
        <v>43</v>
      </c>
      <c r="C8" s="63" t="s">
        <v>229</v>
      </c>
      <c r="D8" s="60" t="s">
        <v>230</v>
      </c>
      <c r="E8" s="60">
        <v>80</v>
      </c>
      <c r="F8" s="60">
        <v>1000</v>
      </c>
      <c r="G8" s="60" t="s">
        <v>46</v>
      </c>
      <c r="H8" s="8">
        <v>5</v>
      </c>
      <c r="I8" s="12" t="s">
        <v>246</v>
      </c>
      <c r="J8" s="12" t="s">
        <v>60</v>
      </c>
      <c r="K8" s="12">
        <v>41</v>
      </c>
      <c r="L8" s="26" t="s">
        <v>248</v>
      </c>
      <c r="M8" s="29" t="s">
        <v>52</v>
      </c>
      <c r="N8" s="8">
        <v>80</v>
      </c>
      <c r="O8" s="9" t="s">
        <v>1359</v>
      </c>
      <c r="P8" s="50">
        <v>1000</v>
      </c>
      <c r="Q8" s="50"/>
      <c r="R8" s="91">
        <f t="shared" si="0"/>
        <v>1000</v>
      </c>
    </row>
    <row r="9" s="57" customFormat="1" ht="24" customHeight="1" spans="1:18">
      <c r="A9" s="8">
        <v>56</v>
      </c>
      <c r="B9" s="63" t="s">
        <v>43</v>
      </c>
      <c r="C9" s="63" t="s">
        <v>229</v>
      </c>
      <c r="D9" s="60" t="s">
        <v>230</v>
      </c>
      <c r="E9" s="60">
        <v>80</v>
      </c>
      <c r="F9" s="60">
        <v>1000</v>
      </c>
      <c r="G9" s="60" t="s">
        <v>46</v>
      </c>
      <c r="H9" s="8">
        <v>6</v>
      </c>
      <c r="I9" s="12" t="s">
        <v>249</v>
      </c>
      <c r="J9" s="12" t="s">
        <v>60</v>
      </c>
      <c r="K9" s="12">
        <v>30</v>
      </c>
      <c r="L9" s="26" t="s">
        <v>251</v>
      </c>
      <c r="M9" s="29" t="s">
        <v>52</v>
      </c>
      <c r="N9" s="8">
        <v>80</v>
      </c>
      <c r="O9" s="9" t="s">
        <v>1359</v>
      </c>
      <c r="P9" s="50">
        <v>1000</v>
      </c>
      <c r="Q9" s="50"/>
      <c r="R9" s="91">
        <f t="shared" si="0"/>
        <v>1000</v>
      </c>
    </row>
    <row r="10" s="57" customFormat="1" ht="24" customHeight="1" spans="1:18">
      <c r="A10" s="8">
        <v>57</v>
      </c>
      <c r="B10" s="63" t="s">
        <v>43</v>
      </c>
      <c r="C10" s="63" t="s">
        <v>229</v>
      </c>
      <c r="D10" s="60" t="s">
        <v>230</v>
      </c>
      <c r="E10" s="60">
        <v>80</v>
      </c>
      <c r="F10" s="60">
        <v>1000</v>
      </c>
      <c r="G10" s="60" t="s">
        <v>46</v>
      </c>
      <c r="H10" s="8">
        <v>7</v>
      </c>
      <c r="I10" s="12" t="s">
        <v>252</v>
      </c>
      <c r="J10" s="12" t="s">
        <v>60</v>
      </c>
      <c r="K10" s="12">
        <v>42</v>
      </c>
      <c r="L10" s="26" t="s">
        <v>251</v>
      </c>
      <c r="M10" s="29" t="s">
        <v>52</v>
      </c>
      <c r="N10" s="8">
        <v>80</v>
      </c>
      <c r="O10" s="9" t="s">
        <v>1359</v>
      </c>
      <c r="P10" s="50">
        <v>1000</v>
      </c>
      <c r="Q10" s="50"/>
      <c r="R10" s="91">
        <f t="shared" si="0"/>
        <v>1000</v>
      </c>
    </row>
    <row r="11" s="57" customFormat="1" ht="24" customHeight="1" spans="1:18">
      <c r="A11" s="8">
        <v>58</v>
      </c>
      <c r="B11" s="63" t="s">
        <v>43</v>
      </c>
      <c r="C11" s="63" t="s">
        <v>229</v>
      </c>
      <c r="D11" s="60" t="s">
        <v>230</v>
      </c>
      <c r="E11" s="60">
        <v>80</v>
      </c>
      <c r="F11" s="60">
        <v>1000</v>
      </c>
      <c r="G11" s="60" t="s">
        <v>46</v>
      </c>
      <c r="H11" s="8">
        <v>8</v>
      </c>
      <c r="I11" s="12" t="s">
        <v>254</v>
      </c>
      <c r="J11" s="12" t="s">
        <v>60</v>
      </c>
      <c r="K11" s="12">
        <v>24</v>
      </c>
      <c r="L11" s="26" t="s">
        <v>256</v>
      </c>
      <c r="M11" s="29" t="s">
        <v>52</v>
      </c>
      <c r="N11" s="8">
        <v>80</v>
      </c>
      <c r="O11" s="9" t="s">
        <v>1359</v>
      </c>
      <c r="P11" s="50">
        <v>1000</v>
      </c>
      <c r="Q11" s="50"/>
      <c r="R11" s="91">
        <f t="shared" si="0"/>
        <v>1000</v>
      </c>
    </row>
    <row r="12" s="57" customFormat="1" ht="24" customHeight="1" spans="1:18">
      <c r="A12" s="8">
        <v>59</v>
      </c>
      <c r="B12" s="63" t="s">
        <v>43</v>
      </c>
      <c r="C12" s="63" t="s">
        <v>229</v>
      </c>
      <c r="D12" s="60" t="s">
        <v>230</v>
      </c>
      <c r="E12" s="60">
        <v>80</v>
      </c>
      <c r="F12" s="60">
        <v>1000</v>
      </c>
      <c r="G12" s="60" t="s">
        <v>46</v>
      </c>
      <c r="H12" s="8">
        <v>9</v>
      </c>
      <c r="I12" s="12" t="s">
        <v>257</v>
      </c>
      <c r="J12" s="12" t="s">
        <v>60</v>
      </c>
      <c r="K12" s="12">
        <v>49</v>
      </c>
      <c r="L12" s="26" t="s">
        <v>259</v>
      </c>
      <c r="M12" s="29" t="s">
        <v>52</v>
      </c>
      <c r="N12" s="8">
        <v>80</v>
      </c>
      <c r="O12" s="9" t="s">
        <v>1359</v>
      </c>
      <c r="P12" s="50">
        <v>1000</v>
      </c>
      <c r="Q12" s="50"/>
      <c r="R12" s="91">
        <f t="shared" si="0"/>
        <v>1000</v>
      </c>
    </row>
    <row r="13" s="1" customFormat="1" ht="24" customHeight="1" spans="1:18">
      <c r="A13" s="8">
        <v>60</v>
      </c>
      <c r="B13" s="62" t="s">
        <v>43</v>
      </c>
      <c r="C13" s="62" t="s">
        <v>229</v>
      </c>
      <c r="D13" s="8" t="s">
        <v>230</v>
      </c>
      <c r="E13" s="8">
        <v>80</v>
      </c>
      <c r="F13" s="8">
        <v>1000</v>
      </c>
      <c r="G13" s="8">
        <v>400</v>
      </c>
      <c r="H13" s="8">
        <v>10</v>
      </c>
      <c r="I13" s="12" t="s">
        <v>261</v>
      </c>
      <c r="J13" s="12" t="s">
        <v>48</v>
      </c>
      <c r="K13" s="12">
        <v>42</v>
      </c>
      <c r="L13" s="26" t="s">
        <v>263</v>
      </c>
      <c r="M13" s="29" t="s">
        <v>83</v>
      </c>
      <c r="N13" s="8">
        <v>80</v>
      </c>
      <c r="O13" s="9" t="s">
        <v>1359</v>
      </c>
      <c r="P13" s="50">
        <v>1000</v>
      </c>
      <c r="Q13" s="50">
        <v>400</v>
      </c>
      <c r="R13" s="91">
        <f t="shared" si="0"/>
        <v>1400</v>
      </c>
    </row>
    <row r="14" s="57" customFormat="1" ht="24" customHeight="1" spans="1:18">
      <c r="A14" s="8">
        <v>61</v>
      </c>
      <c r="B14" s="63" t="s">
        <v>43</v>
      </c>
      <c r="C14" s="63" t="s">
        <v>229</v>
      </c>
      <c r="D14" s="60" t="s">
        <v>230</v>
      </c>
      <c r="E14" s="60">
        <v>80</v>
      </c>
      <c r="F14" s="60">
        <v>1000</v>
      </c>
      <c r="G14" s="60" t="s">
        <v>46</v>
      </c>
      <c r="H14" s="8">
        <v>11</v>
      </c>
      <c r="I14" s="12" t="s">
        <v>264</v>
      </c>
      <c r="J14" s="12" t="s">
        <v>60</v>
      </c>
      <c r="K14" s="12">
        <v>29</v>
      </c>
      <c r="L14" s="26" t="s">
        <v>266</v>
      </c>
      <c r="M14" s="29" t="s">
        <v>52</v>
      </c>
      <c r="N14" s="8">
        <v>80</v>
      </c>
      <c r="O14" s="9" t="s">
        <v>1359</v>
      </c>
      <c r="P14" s="50">
        <v>1000</v>
      </c>
      <c r="Q14" s="50"/>
      <c r="R14" s="91">
        <f t="shared" si="0"/>
        <v>1000</v>
      </c>
    </row>
    <row r="15" s="1" customFormat="1" ht="24" customHeight="1" spans="1:18">
      <c r="A15" s="8">
        <v>62</v>
      </c>
      <c r="B15" s="62" t="s">
        <v>43</v>
      </c>
      <c r="C15" s="62" t="s">
        <v>229</v>
      </c>
      <c r="D15" s="8" t="s">
        <v>230</v>
      </c>
      <c r="E15" s="8">
        <v>80</v>
      </c>
      <c r="F15" s="8">
        <v>1000</v>
      </c>
      <c r="G15" s="8">
        <v>400</v>
      </c>
      <c r="H15" s="8">
        <v>12</v>
      </c>
      <c r="I15" s="12" t="s">
        <v>267</v>
      </c>
      <c r="J15" s="12" t="s">
        <v>48</v>
      </c>
      <c r="K15" s="12">
        <v>30</v>
      </c>
      <c r="L15" s="26" t="s">
        <v>266</v>
      </c>
      <c r="M15" s="29" t="s">
        <v>193</v>
      </c>
      <c r="N15" s="8">
        <v>80</v>
      </c>
      <c r="O15" s="9" t="s">
        <v>1359</v>
      </c>
      <c r="P15" s="50">
        <v>1000</v>
      </c>
      <c r="Q15" s="50">
        <v>400</v>
      </c>
      <c r="R15" s="91">
        <f t="shared" si="0"/>
        <v>1400</v>
      </c>
    </row>
    <row r="16" s="57" customFormat="1" ht="24" customHeight="1" spans="1:18">
      <c r="A16" s="8">
        <v>63</v>
      </c>
      <c r="B16" s="63" t="s">
        <v>43</v>
      </c>
      <c r="C16" s="63" t="s">
        <v>229</v>
      </c>
      <c r="D16" s="60" t="s">
        <v>230</v>
      </c>
      <c r="E16" s="60">
        <v>80</v>
      </c>
      <c r="F16" s="60">
        <v>1000</v>
      </c>
      <c r="G16" s="60" t="s">
        <v>46</v>
      </c>
      <c r="H16" s="8">
        <v>13</v>
      </c>
      <c r="I16" s="12" t="s">
        <v>270</v>
      </c>
      <c r="J16" s="12" t="s">
        <v>60</v>
      </c>
      <c r="K16" s="12">
        <v>44</v>
      </c>
      <c r="L16" s="26" t="s">
        <v>266</v>
      </c>
      <c r="M16" s="29" t="s">
        <v>52</v>
      </c>
      <c r="N16" s="8">
        <v>80</v>
      </c>
      <c r="O16" s="9" t="s">
        <v>1359</v>
      </c>
      <c r="P16" s="50">
        <v>1000</v>
      </c>
      <c r="Q16" s="50"/>
      <c r="R16" s="91">
        <f t="shared" si="0"/>
        <v>1000</v>
      </c>
    </row>
    <row r="17" s="57" customFormat="1" ht="24" customHeight="1" spans="1:18">
      <c r="A17" s="8">
        <v>64</v>
      </c>
      <c r="B17" s="63" t="s">
        <v>43</v>
      </c>
      <c r="C17" s="63" t="s">
        <v>229</v>
      </c>
      <c r="D17" s="60" t="s">
        <v>230</v>
      </c>
      <c r="E17" s="60">
        <v>80</v>
      </c>
      <c r="F17" s="60">
        <v>1000</v>
      </c>
      <c r="G17" s="60" t="s">
        <v>46</v>
      </c>
      <c r="H17" s="8">
        <v>14</v>
      </c>
      <c r="I17" s="12" t="s">
        <v>272</v>
      </c>
      <c r="J17" s="12" t="s">
        <v>60</v>
      </c>
      <c r="K17" s="12">
        <v>44</v>
      </c>
      <c r="L17" s="26" t="s">
        <v>274</v>
      </c>
      <c r="M17" s="29" t="s">
        <v>52</v>
      </c>
      <c r="N17" s="8">
        <v>80</v>
      </c>
      <c r="O17" s="9" t="s">
        <v>1359</v>
      </c>
      <c r="P17" s="50">
        <v>1000</v>
      </c>
      <c r="Q17" s="50"/>
      <c r="R17" s="91">
        <f t="shared" si="0"/>
        <v>1000</v>
      </c>
    </row>
    <row r="18" s="57" customFormat="1" ht="24" customHeight="1" spans="1:18">
      <c r="A18" s="8">
        <v>65</v>
      </c>
      <c r="B18" s="63" t="s">
        <v>43</v>
      </c>
      <c r="C18" s="63" t="s">
        <v>229</v>
      </c>
      <c r="D18" s="60" t="s">
        <v>230</v>
      </c>
      <c r="E18" s="60">
        <v>80</v>
      </c>
      <c r="F18" s="60">
        <v>1000</v>
      </c>
      <c r="G18" s="60" t="s">
        <v>46</v>
      </c>
      <c r="H18" s="8">
        <v>15</v>
      </c>
      <c r="I18" s="12" t="s">
        <v>275</v>
      </c>
      <c r="J18" s="12" t="s">
        <v>60</v>
      </c>
      <c r="K18" s="12">
        <v>55</v>
      </c>
      <c r="L18" s="26" t="s">
        <v>277</v>
      </c>
      <c r="M18" s="29" t="s">
        <v>52</v>
      </c>
      <c r="N18" s="8">
        <v>80</v>
      </c>
      <c r="O18" s="9" t="s">
        <v>1359</v>
      </c>
      <c r="P18" s="50">
        <v>1000</v>
      </c>
      <c r="Q18" s="50"/>
      <c r="R18" s="91">
        <f t="shared" si="0"/>
        <v>1000</v>
      </c>
    </row>
    <row r="19" s="57" customFormat="1" ht="24" customHeight="1" spans="1:18">
      <c r="A19" s="8">
        <v>66</v>
      </c>
      <c r="B19" s="63" t="s">
        <v>43</v>
      </c>
      <c r="C19" s="63" t="s">
        <v>229</v>
      </c>
      <c r="D19" s="60" t="s">
        <v>230</v>
      </c>
      <c r="E19" s="60">
        <v>80</v>
      </c>
      <c r="F19" s="60">
        <v>1000</v>
      </c>
      <c r="G19" s="60" t="s">
        <v>46</v>
      </c>
      <c r="H19" s="8">
        <v>16</v>
      </c>
      <c r="I19" s="12" t="s">
        <v>278</v>
      </c>
      <c r="J19" s="12" t="s">
        <v>60</v>
      </c>
      <c r="K19" s="12">
        <v>37</v>
      </c>
      <c r="L19" s="26" t="s">
        <v>280</v>
      </c>
      <c r="M19" s="29" t="s">
        <v>52</v>
      </c>
      <c r="N19" s="8">
        <v>80</v>
      </c>
      <c r="O19" s="9" t="s">
        <v>1359</v>
      </c>
      <c r="P19" s="50">
        <v>1000</v>
      </c>
      <c r="Q19" s="50"/>
      <c r="R19" s="91">
        <f t="shared" si="0"/>
        <v>1000</v>
      </c>
    </row>
    <row r="20" s="57" customFormat="1" ht="24" customHeight="1" spans="1:18">
      <c r="A20" s="8">
        <v>67</v>
      </c>
      <c r="B20" s="63" t="s">
        <v>43</v>
      </c>
      <c r="C20" s="63" t="s">
        <v>229</v>
      </c>
      <c r="D20" s="60" t="s">
        <v>230</v>
      </c>
      <c r="E20" s="60">
        <v>80</v>
      </c>
      <c r="F20" s="60">
        <v>1000</v>
      </c>
      <c r="G20" s="60" t="s">
        <v>46</v>
      </c>
      <c r="H20" s="8">
        <v>17</v>
      </c>
      <c r="I20" s="12" t="s">
        <v>281</v>
      </c>
      <c r="J20" s="12" t="s">
        <v>48</v>
      </c>
      <c r="K20" s="12">
        <v>33</v>
      </c>
      <c r="L20" s="26" t="s">
        <v>283</v>
      </c>
      <c r="M20" s="29" t="s">
        <v>52</v>
      </c>
      <c r="N20" s="8">
        <v>80</v>
      </c>
      <c r="O20" s="9" t="s">
        <v>1359</v>
      </c>
      <c r="P20" s="50">
        <v>1000</v>
      </c>
      <c r="Q20" s="50"/>
      <c r="R20" s="91">
        <f t="shared" si="0"/>
        <v>1000</v>
      </c>
    </row>
    <row r="21" s="57" customFormat="1" ht="24" customHeight="1" spans="1:18">
      <c r="A21" s="8">
        <v>68</v>
      </c>
      <c r="B21" s="63" t="s">
        <v>43</v>
      </c>
      <c r="C21" s="63" t="s">
        <v>229</v>
      </c>
      <c r="D21" s="60" t="s">
        <v>230</v>
      </c>
      <c r="E21" s="60">
        <v>80</v>
      </c>
      <c r="F21" s="60">
        <v>1000</v>
      </c>
      <c r="G21" s="60" t="s">
        <v>46</v>
      </c>
      <c r="H21" s="8">
        <v>18</v>
      </c>
      <c r="I21" s="12" t="s">
        <v>285</v>
      </c>
      <c r="J21" s="12" t="s">
        <v>60</v>
      </c>
      <c r="K21" s="12">
        <v>43</v>
      </c>
      <c r="L21" s="26" t="s">
        <v>287</v>
      </c>
      <c r="M21" s="29" t="s">
        <v>52</v>
      </c>
      <c r="N21" s="8">
        <v>80</v>
      </c>
      <c r="O21" s="9" t="s">
        <v>1359</v>
      </c>
      <c r="P21" s="50">
        <v>1000</v>
      </c>
      <c r="Q21" s="50"/>
      <c r="R21" s="91">
        <f t="shared" si="0"/>
        <v>1000</v>
      </c>
    </row>
    <row r="22" s="57" customFormat="1" ht="24" customHeight="1" spans="1:18">
      <c r="A22" s="8">
        <v>69</v>
      </c>
      <c r="B22" s="63" t="s">
        <v>43</v>
      </c>
      <c r="C22" s="63" t="s">
        <v>229</v>
      </c>
      <c r="D22" s="60" t="s">
        <v>230</v>
      </c>
      <c r="E22" s="60">
        <v>80</v>
      </c>
      <c r="F22" s="60">
        <v>1000</v>
      </c>
      <c r="G22" s="60" t="s">
        <v>46</v>
      </c>
      <c r="H22" s="8">
        <v>19</v>
      </c>
      <c r="I22" s="12" t="s">
        <v>288</v>
      </c>
      <c r="J22" s="12" t="s">
        <v>60</v>
      </c>
      <c r="K22" s="12">
        <v>32</v>
      </c>
      <c r="L22" s="26" t="s">
        <v>290</v>
      </c>
      <c r="M22" s="29" t="s">
        <v>52</v>
      </c>
      <c r="N22" s="8">
        <v>80</v>
      </c>
      <c r="O22" s="9" t="s">
        <v>1359</v>
      </c>
      <c r="P22" s="50">
        <v>1000</v>
      </c>
      <c r="Q22" s="50"/>
      <c r="R22" s="91">
        <f t="shared" si="0"/>
        <v>1000</v>
      </c>
    </row>
    <row r="23" s="1" customFormat="1" ht="24" customHeight="1" spans="1:18">
      <c r="A23" s="8">
        <v>70</v>
      </c>
      <c r="B23" s="62" t="s">
        <v>43</v>
      </c>
      <c r="C23" s="62" t="s">
        <v>229</v>
      </c>
      <c r="D23" s="8" t="s">
        <v>230</v>
      </c>
      <c r="E23" s="8">
        <v>80</v>
      </c>
      <c r="F23" s="8">
        <v>1000</v>
      </c>
      <c r="G23" s="8">
        <v>400</v>
      </c>
      <c r="H23" s="8">
        <v>20</v>
      </c>
      <c r="I23" s="12" t="s">
        <v>291</v>
      </c>
      <c r="J23" s="12" t="s">
        <v>60</v>
      </c>
      <c r="K23" s="12">
        <v>33</v>
      </c>
      <c r="L23" s="26" t="s">
        <v>293</v>
      </c>
      <c r="M23" s="29" t="s">
        <v>83</v>
      </c>
      <c r="N23" s="8">
        <v>80</v>
      </c>
      <c r="O23" s="9" t="s">
        <v>1359</v>
      </c>
      <c r="P23" s="50">
        <v>1000</v>
      </c>
      <c r="Q23" s="50">
        <v>400</v>
      </c>
      <c r="R23" s="91">
        <f t="shared" si="0"/>
        <v>1400</v>
      </c>
    </row>
    <row r="24" s="57" customFormat="1" ht="24" customHeight="1" spans="1:18">
      <c r="A24" s="8">
        <v>71</v>
      </c>
      <c r="B24" s="63" t="s">
        <v>43</v>
      </c>
      <c r="C24" s="63" t="s">
        <v>229</v>
      </c>
      <c r="D24" s="60" t="s">
        <v>230</v>
      </c>
      <c r="E24" s="60">
        <v>80</v>
      </c>
      <c r="F24" s="60">
        <v>1000</v>
      </c>
      <c r="G24" s="60" t="s">
        <v>46</v>
      </c>
      <c r="H24" s="8">
        <v>21</v>
      </c>
      <c r="I24" s="12" t="s">
        <v>294</v>
      </c>
      <c r="J24" s="12" t="s">
        <v>60</v>
      </c>
      <c r="K24" s="12">
        <v>57</v>
      </c>
      <c r="L24" s="26" t="s">
        <v>296</v>
      </c>
      <c r="M24" s="29" t="s">
        <v>52</v>
      </c>
      <c r="N24" s="8">
        <v>80</v>
      </c>
      <c r="O24" s="9" t="s">
        <v>1359</v>
      </c>
      <c r="P24" s="50">
        <v>1000</v>
      </c>
      <c r="Q24" s="50"/>
      <c r="R24" s="91">
        <f t="shared" si="0"/>
        <v>1000</v>
      </c>
    </row>
    <row r="25" s="57" customFormat="1" ht="24" customHeight="1" spans="1:18">
      <c r="A25" s="8">
        <v>72</v>
      </c>
      <c r="B25" s="63" t="s">
        <v>43</v>
      </c>
      <c r="C25" s="63" t="s">
        <v>229</v>
      </c>
      <c r="D25" s="60" t="s">
        <v>230</v>
      </c>
      <c r="E25" s="60">
        <v>80</v>
      </c>
      <c r="F25" s="60">
        <v>1000</v>
      </c>
      <c r="G25" s="60" t="s">
        <v>46</v>
      </c>
      <c r="H25" s="8">
        <v>22</v>
      </c>
      <c r="I25" s="12" t="s">
        <v>298</v>
      </c>
      <c r="J25" s="12" t="s">
        <v>60</v>
      </c>
      <c r="K25" s="12">
        <v>45</v>
      </c>
      <c r="L25" s="26" t="s">
        <v>300</v>
      </c>
      <c r="M25" s="29" t="s">
        <v>52</v>
      </c>
      <c r="N25" s="8">
        <v>80</v>
      </c>
      <c r="O25" s="9" t="s">
        <v>1359</v>
      </c>
      <c r="P25" s="50">
        <v>1000</v>
      </c>
      <c r="Q25" s="50"/>
      <c r="R25" s="91">
        <f t="shared" si="0"/>
        <v>1000</v>
      </c>
    </row>
    <row r="26" s="57" customFormat="1" ht="24" customHeight="1" spans="1:18">
      <c r="A26" s="8">
        <v>73</v>
      </c>
      <c r="B26" s="63" t="s">
        <v>43</v>
      </c>
      <c r="C26" s="63" t="s">
        <v>229</v>
      </c>
      <c r="D26" s="60" t="s">
        <v>230</v>
      </c>
      <c r="E26" s="60">
        <v>80</v>
      </c>
      <c r="F26" s="60">
        <v>1000</v>
      </c>
      <c r="G26" s="60" t="s">
        <v>46</v>
      </c>
      <c r="H26" s="8">
        <v>23</v>
      </c>
      <c r="I26" s="12" t="s">
        <v>302</v>
      </c>
      <c r="J26" s="12" t="s">
        <v>48</v>
      </c>
      <c r="K26" s="12">
        <v>40</v>
      </c>
      <c r="L26" s="26" t="s">
        <v>300</v>
      </c>
      <c r="M26" s="29" t="s">
        <v>52</v>
      </c>
      <c r="N26" s="8">
        <v>80</v>
      </c>
      <c r="O26" s="9" t="s">
        <v>1359</v>
      </c>
      <c r="P26" s="50">
        <v>1000</v>
      </c>
      <c r="Q26" s="50"/>
      <c r="R26" s="91">
        <f t="shared" si="0"/>
        <v>1000</v>
      </c>
    </row>
    <row r="27" s="57" customFormat="1" ht="24" customHeight="1" spans="1:18">
      <c r="A27" s="8">
        <v>74</v>
      </c>
      <c r="B27" s="63" t="s">
        <v>43</v>
      </c>
      <c r="C27" s="63" t="s">
        <v>229</v>
      </c>
      <c r="D27" s="60" t="s">
        <v>230</v>
      </c>
      <c r="E27" s="60">
        <v>80</v>
      </c>
      <c r="F27" s="60">
        <v>1000</v>
      </c>
      <c r="G27" s="60" t="s">
        <v>46</v>
      </c>
      <c r="H27" s="13">
        <v>24</v>
      </c>
      <c r="I27" s="15" t="s">
        <v>304</v>
      </c>
      <c r="J27" s="15" t="s">
        <v>60</v>
      </c>
      <c r="K27" s="15">
        <v>39</v>
      </c>
      <c r="L27" s="31" t="s">
        <v>306</v>
      </c>
      <c r="M27" s="32" t="s">
        <v>52</v>
      </c>
      <c r="N27" s="13">
        <v>80</v>
      </c>
      <c r="O27" s="14" t="s">
        <v>1359</v>
      </c>
      <c r="P27" s="69">
        <v>1000</v>
      </c>
      <c r="Q27" s="69"/>
      <c r="R27" s="91">
        <f t="shared" si="0"/>
        <v>1000</v>
      </c>
    </row>
    <row r="28" s="1" customFormat="1" ht="24" customHeight="1" spans="1:18">
      <c r="A28" s="8">
        <v>75</v>
      </c>
      <c r="B28" s="62" t="s">
        <v>43</v>
      </c>
      <c r="C28" s="62" t="s">
        <v>229</v>
      </c>
      <c r="D28" s="8" t="s">
        <v>230</v>
      </c>
      <c r="E28" s="8">
        <v>80</v>
      </c>
      <c r="F28" s="8">
        <v>1000</v>
      </c>
      <c r="G28" s="87">
        <v>350</v>
      </c>
      <c r="H28" s="8">
        <v>25</v>
      </c>
      <c r="I28" s="12" t="s">
        <v>308</v>
      </c>
      <c r="J28" s="12" t="s">
        <v>48</v>
      </c>
      <c r="K28" s="12">
        <v>49</v>
      </c>
      <c r="L28" s="26" t="s">
        <v>251</v>
      </c>
      <c r="M28" s="26" t="s">
        <v>83</v>
      </c>
      <c r="N28" s="8">
        <v>70</v>
      </c>
      <c r="O28" s="9" t="s">
        <v>1359</v>
      </c>
      <c r="P28" s="50">
        <v>1000</v>
      </c>
      <c r="Q28" s="50">
        <v>350</v>
      </c>
      <c r="R28" s="91">
        <f t="shared" si="0"/>
        <v>1350</v>
      </c>
    </row>
    <row r="29" s="1" customFormat="1" ht="24" customHeight="1" spans="4:18">
      <c r="D29" s="1" t="s">
        <v>25</v>
      </c>
      <c r="F29" s="1">
        <v>25000</v>
      </c>
      <c r="G29" s="1">
        <v>1550</v>
      </c>
      <c r="H29" s="17" t="s">
        <v>1370</v>
      </c>
      <c r="I29" s="34"/>
      <c r="J29" s="34"/>
      <c r="K29" s="35"/>
      <c r="L29" s="35"/>
      <c r="M29" s="10" t="s">
        <v>1371</v>
      </c>
      <c r="N29" s="88"/>
      <c r="O29" s="22" t="s">
        <v>1372</v>
      </c>
      <c r="P29" s="89">
        <v>25000</v>
      </c>
      <c r="Q29" s="89">
        <v>1550</v>
      </c>
      <c r="R29" s="89">
        <f>SUM(R4:R28)</f>
        <v>26550</v>
      </c>
    </row>
    <row r="1048149" customFormat="1" spans="18:18">
      <c r="R1048149" s="92"/>
    </row>
    <row r="1048150" customFormat="1" spans="18:18">
      <c r="R1048150" s="92"/>
    </row>
    <row r="1048151" customFormat="1" spans="18:18">
      <c r="R1048151" s="92"/>
    </row>
    <row r="1048152" customFormat="1" spans="18:18">
      <c r="R1048152" s="92"/>
    </row>
    <row r="1048153" customFormat="1" spans="18:18">
      <c r="R1048153" s="92"/>
    </row>
    <row r="1048154" customFormat="1" spans="18:18">
      <c r="R1048154" s="92"/>
    </row>
    <row r="1048155" customFormat="1" spans="18:18">
      <c r="R1048155" s="92"/>
    </row>
    <row r="1048156" customFormat="1" spans="18:18">
      <c r="R1048156" s="92"/>
    </row>
    <row r="1048157" customFormat="1" spans="18:18">
      <c r="R1048157" s="92"/>
    </row>
    <row r="1048158" customFormat="1" spans="18:18">
      <c r="R1048158" s="92"/>
    </row>
    <row r="1048159" customFormat="1" spans="18:18">
      <c r="R1048159" s="92"/>
    </row>
    <row r="1048160" customFormat="1" spans="18:18">
      <c r="R1048160" s="92"/>
    </row>
    <row r="1048161" customFormat="1" spans="18:18">
      <c r="R1048161" s="92"/>
    </row>
    <row r="1048162" customFormat="1" spans="18:18">
      <c r="R1048162" s="92"/>
    </row>
    <row r="1048163" customFormat="1" spans="18:18">
      <c r="R1048163" s="92"/>
    </row>
    <row r="1048164" customFormat="1" spans="18:18">
      <c r="R1048164" s="92"/>
    </row>
    <row r="1048165" customFormat="1" spans="18:18">
      <c r="R1048165" s="92"/>
    </row>
    <row r="1048166" customFormat="1" spans="18:18">
      <c r="R1048166" s="92"/>
    </row>
    <row r="1048167" customFormat="1" spans="18:18">
      <c r="R1048167" s="92"/>
    </row>
    <row r="1048168" customFormat="1" spans="18:18">
      <c r="R1048168" s="92"/>
    </row>
    <row r="1048169" customFormat="1" spans="18:18">
      <c r="R1048169" s="92"/>
    </row>
    <row r="1048170" customFormat="1" spans="18:18">
      <c r="R1048170" s="92"/>
    </row>
    <row r="1048171" customFormat="1" spans="18:18">
      <c r="R1048171" s="92"/>
    </row>
    <row r="1048172" customFormat="1" spans="18:18">
      <c r="R1048172" s="92"/>
    </row>
    <row r="1048173" customFormat="1" spans="18:18">
      <c r="R1048173" s="92"/>
    </row>
    <row r="1048174" customFormat="1" spans="18:18">
      <c r="R1048174" s="92"/>
    </row>
    <row r="1048175" customFormat="1" spans="18:18">
      <c r="R1048175" s="92"/>
    </row>
    <row r="1048176" customFormat="1" spans="18:18">
      <c r="R1048176" s="92"/>
    </row>
    <row r="1048177" customFormat="1" spans="18:18">
      <c r="R1048177" s="92"/>
    </row>
    <row r="1048178" customFormat="1" spans="18:18">
      <c r="R1048178" s="92"/>
    </row>
    <row r="1048179" customFormat="1" spans="18:18">
      <c r="R1048179" s="92"/>
    </row>
    <row r="1048180" customFormat="1" spans="18:18">
      <c r="R1048180" s="92"/>
    </row>
    <row r="1048181" customFormat="1" spans="18:18">
      <c r="R1048181" s="92"/>
    </row>
    <row r="1048182" customFormat="1" spans="18:18">
      <c r="R1048182" s="92"/>
    </row>
    <row r="1048183" customFormat="1" spans="18:18">
      <c r="R1048183" s="92"/>
    </row>
    <row r="1048184" customFormat="1" spans="18:18">
      <c r="R1048184" s="92"/>
    </row>
    <row r="1048185" customFormat="1" spans="18:18">
      <c r="R1048185" s="92"/>
    </row>
    <row r="1048186" customFormat="1" spans="18:18">
      <c r="R1048186" s="92"/>
    </row>
    <row r="1048187" customFormat="1" spans="18:18">
      <c r="R1048187" s="92"/>
    </row>
    <row r="1048188" customFormat="1" spans="18:18">
      <c r="R1048188" s="92"/>
    </row>
    <row r="1048189" customFormat="1" spans="18:18">
      <c r="R1048189" s="92"/>
    </row>
    <row r="1048190" customFormat="1" spans="18:18">
      <c r="R1048190" s="92"/>
    </row>
    <row r="1048191" customFormat="1" spans="18:18">
      <c r="R1048191" s="92"/>
    </row>
    <row r="1048192" customFormat="1" spans="18:18">
      <c r="R1048192" s="92"/>
    </row>
    <row r="1048193" customFormat="1" spans="18:18">
      <c r="R1048193" s="92"/>
    </row>
    <row r="1048194" customFormat="1" spans="18:18">
      <c r="R1048194" s="92"/>
    </row>
    <row r="1048195" customFormat="1" spans="18:18">
      <c r="R1048195" s="92"/>
    </row>
    <row r="1048196" customFormat="1" spans="18:18">
      <c r="R1048196" s="92"/>
    </row>
    <row r="1048197" customFormat="1" spans="18:18">
      <c r="R1048197" s="92"/>
    </row>
    <row r="1048198" customFormat="1" spans="18:18">
      <c r="R1048198" s="92"/>
    </row>
    <row r="1048199" customFormat="1" spans="18:18">
      <c r="R1048199" s="92"/>
    </row>
    <row r="1048200" customFormat="1" spans="18:18">
      <c r="R1048200" s="92"/>
    </row>
    <row r="1048201" customFormat="1" spans="18:18">
      <c r="R1048201" s="92"/>
    </row>
    <row r="1048202" customFormat="1" spans="18:18">
      <c r="R1048202" s="92"/>
    </row>
    <row r="1048203" customFormat="1" spans="18:18">
      <c r="R1048203" s="92"/>
    </row>
    <row r="1048204" customFormat="1" spans="18:18">
      <c r="R1048204" s="92"/>
    </row>
    <row r="1048205" customFormat="1" spans="18:18">
      <c r="R1048205" s="92"/>
    </row>
    <row r="1048206" customFormat="1" spans="18:18">
      <c r="R1048206" s="92"/>
    </row>
    <row r="1048207" customFormat="1" spans="18:18">
      <c r="R1048207" s="92"/>
    </row>
    <row r="1048208" customFormat="1" spans="18:18">
      <c r="R1048208" s="92"/>
    </row>
    <row r="1048209" customFormat="1" spans="18:18">
      <c r="R1048209" s="92"/>
    </row>
    <row r="1048210" customFormat="1" spans="18:18">
      <c r="R1048210" s="92"/>
    </row>
    <row r="1048211" customFormat="1" spans="18:18">
      <c r="R1048211" s="92"/>
    </row>
    <row r="1048212" customFormat="1" spans="18:18">
      <c r="R1048212" s="92"/>
    </row>
    <row r="1048213" customFormat="1" spans="18:18">
      <c r="R1048213" s="92"/>
    </row>
    <row r="1048214" customFormat="1" spans="18:18">
      <c r="R1048214" s="92"/>
    </row>
    <row r="1048215" customFormat="1" spans="18:18">
      <c r="R1048215" s="92"/>
    </row>
    <row r="1048216" customFormat="1" spans="18:18">
      <c r="R1048216" s="92"/>
    </row>
    <row r="1048217" customFormat="1" spans="18:18">
      <c r="R1048217" s="92"/>
    </row>
    <row r="1048218" customFormat="1" spans="18:18">
      <c r="R1048218" s="92"/>
    </row>
    <row r="1048219" customFormat="1" spans="18:18">
      <c r="R1048219" s="92"/>
    </row>
    <row r="1048220" customFormat="1" spans="18:18">
      <c r="R1048220" s="92"/>
    </row>
    <row r="1048221" customFormat="1" spans="18:18">
      <c r="R1048221" s="92"/>
    </row>
    <row r="1048222" customFormat="1" spans="18:18">
      <c r="R1048222" s="92"/>
    </row>
    <row r="1048223" customFormat="1" spans="18:18">
      <c r="R1048223" s="92"/>
    </row>
    <row r="1048224" customFormat="1" spans="18:18">
      <c r="R1048224" s="92"/>
    </row>
    <row r="1048225" customFormat="1" spans="18:18">
      <c r="R1048225" s="92"/>
    </row>
    <row r="1048226" customFormat="1" spans="18:18">
      <c r="R1048226" s="92"/>
    </row>
    <row r="1048227" customFormat="1" spans="18:18">
      <c r="R1048227" s="92"/>
    </row>
    <row r="1048228" customFormat="1" spans="18:18">
      <c r="R1048228" s="92"/>
    </row>
    <row r="1048229" customFormat="1" spans="18:18">
      <c r="R1048229" s="92"/>
    </row>
    <row r="1048230" customFormat="1" spans="18:18">
      <c r="R1048230" s="92"/>
    </row>
    <row r="1048231" customFormat="1" spans="18:18">
      <c r="R1048231" s="92"/>
    </row>
    <row r="1048232" customFormat="1" spans="18:18">
      <c r="R1048232" s="92"/>
    </row>
    <row r="1048233" customFormat="1" spans="18:18">
      <c r="R1048233" s="92"/>
    </row>
    <row r="1048234" customFormat="1" spans="18:18">
      <c r="R1048234" s="92"/>
    </row>
    <row r="1048235" customFormat="1" spans="18:18">
      <c r="R1048235" s="92"/>
    </row>
    <row r="1048236" customFormat="1" spans="18:18">
      <c r="R1048236" s="92"/>
    </row>
    <row r="1048237" customFormat="1" spans="18:18">
      <c r="R1048237" s="92"/>
    </row>
    <row r="1048238" customFormat="1" spans="18:18">
      <c r="R1048238" s="92"/>
    </row>
    <row r="1048239" customFormat="1" spans="18:18">
      <c r="R1048239" s="92"/>
    </row>
    <row r="1048240" customFormat="1" spans="18:18">
      <c r="R1048240" s="92"/>
    </row>
    <row r="1048241" customFormat="1" spans="18:18">
      <c r="R1048241" s="92"/>
    </row>
    <row r="1048242" customFormat="1" spans="18:18">
      <c r="R1048242" s="92"/>
    </row>
    <row r="1048243" customFormat="1" spans="18:18">
      <c r="R1048243" s="92"/>
    </row>
    <row r="1048244" customFormat="1" spans="18:18">
      <c r="R1048244" s="92"/>
    </row>
    <row r="1048245" customFormat="1" spans="18:18">
      <c r="R1048245" s="92"/>
    </row>
    <row r="1048246" customFormat="1" spans="18:18">
      <c r="R1048246" s="92"/>
    </row>
    <row r="1048247" customFormat="1" spans="18:18">
      <c r="R1048247" s="92"/>
    </row>
    <row r="1048248" customFormat="1" spans="18:18">
      <c r="R1048248" s="92"/>
    </row>
    <row r="1048249" customFormat="1" spans="18:18">
      <c r="R1048249" s="92"/>
    </row>
    <row r="1048250" customFormat="1" spans="18:18">
      <c r="R1048250" s="92"/>
    </row>
    <row r="1048251" customFormat="1" spans="18:18">
      <c r="R1048251" s="92"/>
    </row>
    <row r="1048252" customFormat="1" spans="18:18">
      <c r="R1048252" s="92"/>
    </row>
    <row r="1048253" customFormat="1" spans="18:18">
      <c r="R1048253" s="92"/>
    </row>
    <row r="1048254" customFormat="1" spans="18:18">
      <c r="R1048254" s="92"/>
    </row>
    <row r="1048255" customFormat="1" spans="18:18">
      <c r="R1048255" s="92"/>
    </row>
    <row r="1048256" customFormat="1" spans="18:18">
      <c r="R1048256" s="92"/>
    </row>
    <row r="1048257" customFormat="1" spans="18:18">
      <c r="R1048257" s="92"/>
    </row>
    <row r="1048258" customFormat="1" spans="18:18">
      <c r="R1048258" s="92"/>
    </row>
    <row r="1048259" customFormat="1" spans="18:18">
      <c r="R1048259" s="92"/>
    </row>
    <row r="1048260" customFormat="1" spans="18:18">
      <c r="R1048260" s="92"/>
    </row>
    <row r="1048261" customFormat="1" spans="18:18">
      <c r="R1048261" s="92"/>
    </row>
    <row r="1048262" customFormat="1" spans="18:18">
      <c r="R1048262" s="92"/>
    </row>
    <row r="1048263" customFormat="1" spans="18:18">
      <c r="R1048263" s="92"/>
    </row>
    <row r="1048264" customFormat="1" spans="18:18">
      <c r="R1048264" s="92"/>
    </row>
    <row r="1048265" customFormat="1" spans="18:18">
      <c r="R1048265" s="92"/>
    </row>
    <row r="1048266" customFormat="1" spans="18:18">
      <c r="R1048266" s="92"/>
    </row>
    <row r="1048267" customFormat="1" spans="18:18">
      <c r="R1048267" s="92"/>
    </row>
    <row r="1048268" customFormat="1" spans="18:18">
      <c r="R1048268" s="92"/>
    </row>
    <row r="1048269" customFormat="1" spans="18:18">
      <c r="R1048269" s="92"/>
    </row>
    <row r="1048270" customFormat="1" spans="18:18">
      <c r="R1048270" s="92"/>
    </row>
    <row r="1048271" customFormat="1" spans="18:18">
      <c r="R1048271" s="92"/>
    </row>
    <row r="1048272" customFormat="1" spans="18:18">
      <c r="R1048272" s="92"/>
    </row>
    <row r="1048273" customFormat="1" spans="18:18">
      <c r="R1048273" s="92"/>
    </row>
    <row r="1048274" customFormat="1" spans="18:18">
      <c r="R1048274" s="92"/>
    </row>
    <row r="1048275" customFormat="1" spans="18:18">
      <c r="R1048275" s="92"/>
    </row>
    <row r="1048276" customFormat="1" spans="18:18">
      <c r="R1048276" s="92"/>
    </row>
    <row r="1048277" customFormat="1" spans="18:18">
      <c r="R1048277" s="92"/>
    </row>
    <row r="1048278" customFormat="1" spans="18:18">
      <c r="R1048278" s="92"/>
    </row>
    <row r="1048279" customFormat="1" spans="18:18">
      <c r="R1048279" s="92"/>
    </row>
    <row r="1048280" customFormat="1" spans="18:18">
      <c r="R1048280" s="92"/>
    </row>
    <row r="1048281" customFormat="1" spans="18:18">
      <c r="R1048281" s="92"/>
    </row>
    <row r="1048282" customFormat="1" spans="18:18">
      <c r="R1048282" s="92"/>
    </row>
    <row r="1048283" customFormat="1" spans="18:18">
      <c r="R1048283" s="92"/>
    </row>
    <row r="1048284" customFormat="1" spans="18:18">
      <c r="R1048284" s="92"/>
    </row>
    <row r="1048285" customFormat="1" spans="18:18">
      <c r="R1048285" s="92"/>
    </row>
    <row r="1048286" customFormat="1" spans="18:18">
      <c r="R1048286" s="92"/>
    </row>
    <row r="1048287" customFormat="1" spans="18:18">
      <c r="R1048287" s="92"/>
    </row>
    <row r="1048288" customFormat="1" spans="18:18">
      <c r="R1048288" s="92"/>
    </row>
    <row r="1048289" customFormat="1" spans="18:18">
      <c r="R1048289" s="92"/>
    </row>
    <row r="1048290" customFormat="1" spans="18:18">
      <c r="R1048290" s="92"/>
    </row>
    <row r="1048291" customFormat="1" spans="18:18">
      <c r="R1048291" s="92"/>
    </row>
    <row r="1048292" customFormat="1" spans="18:18">
      <c r="R1048292" s="92"/>
    </row>
    <row r="1048293" customFormat="1" spans="18:18">
      <c r="R1048293" s="92"/>
    </row>
    <row r="1048294" customFormat="1" spans="18:18">
      <c r="R1048294" s="92"/>
    </row>
    <row r="1048295" customFormat="1" spans="18:18">
      <c r="R1048295" s="92"/>
    </row>
    <row r="1048296" customFormat="1" spans="18:18">
      <c r="R1048296" s="92"/>
    </row>
    <row r="1048297" customFormat="1" spans="18:18">
      <c r="R1048297" s="92"/>
    </row>
    <row r="1048298" customFormat="1" spans="18:18">
      <c r="R1048298" s="92"/>
    </row>
    <row r="1048299" customFormat="1" spans="18:18">
      <c r="R1048299" s="92"/>
    </row>
    <row r="1048300" customFormat="1" spans="18:18">
      <c r="R1048300" s="92"/>
    </row>
    <row r="1048301" customFormat="1" spans="18:18">
      <c r="R1048301" s="92"/>
    </row>
    <row r="1048302" customFormat="1" spans="18:18">
      <c r="R1048302" s="92"/>
    </row>
    <row r="1048303" customFormat="1" spans="18:18">
      <c r="R1048303" s="92"/>
    </row>
    <row r="1048304" customFormat="1" spans="18:18">
      <c r="R1048304" s="92"/>
    </row>
    <row r="1048305" customFormat="1" spans="18:18">
      <c r="R1048305" s="92"/>
    </row>
    <row r="1048306" customFormat="1" spans="18:18">
      <c r="R1048306" s="92"/>
    </row>
    <row r="1048307" customFormat="1" spans="18:18">
      <c r="R1048307" s="92"/>
    </row>
    <row r="1048308" customFormat="1" spans="18:18">
      <c r="R1048308" s="92"/>
    </row>
    <row r="1048309" customFormat="1" spans="18:18">
      <c r="R1048309" s="92"/>
    </row>
    <row r="1048310" customFormat="1" spans="18:18">
      <c r="R1048310" s="92"/>
    </row>
    <row r="1048311" customFormat="1" spans="18:18">
      <c r="R1048311" s="92"/>
    </row>
    <row r="1048312" customFormat="1" spans="18:18">
      <c r="R1048312" s="92"/>
    </row>
    <row r="1048313" customFormat="1" spans="18:18">
      <c r="R1048313" s="92"/>
    </row>
    <row r="1048314" customFormat="1" spans="18:18">
      <c r="R1048314" s="92"/>
    </row>
    <row r="1048315" customFormat="1" spans="18:18">
      <c r="R1048315" s="92"/>
    </row>
    <row r="1048316" customFormat="1" spans="18:18">
      <c r="R1048316" s="92"/>
    </row>
    <row r="1048317" customFormat="1" spans="18:18">
      <c r="R1048317" s="92"/>
    </row>
    <row r="1048318" customFormat="1" spans="18:18">
      <c r="R1048318" s="92"/>
    </row>
    <row r="1048319" customFormat="1" spans="18:18">
      <c r="R1048319" s="92"/>
    </row>
    <row r="1048320" customFormat="1" spans="18:18">
      <c r="R1048320" s="92"/>
    </row>
    <row r="1048321" customFormat="1" spans="18:18">
      <c r="R1048321" s="92"/>
    </row>
    <row r="1048322" customFormat="1" spans="18:18">
      <c r="R1048322" s="92"/>
    </row>
    <row r="1048323" customFormat="1" spans="18:18">
      <c r="R1048323" s="92"/>
    </row>
    <row r="1048324" customFormat="1" spans="18:18">
      <c r="R1048324" s="92"/>
    </row>
    <row r="1048325" customFormat="1" spans="18:18">
      <c r="R1048325" s="92"/>
    </row>
    <row r="1048326" customFormat="1" spans="18:18">
      <c r="R1048326" s="92"/>
    </row>
    <row r="1048327" customFormat="1" spans="18:18">
      <c r="R1048327" s="92"/>
    </row>
    <row r="1048328" customFormat="1" spans="18:18">
      <c r="R1048328" s="92"/>
    </row>
    <row r="1048329" customFormat="1" spans="18:18">
      <c r="R1048329" s="92"/>
    </row>
    <row r="1048330" customFormat="1" spans="18:18">
      <c r="R1048330" s="92"/>
    </row>
    <row r="1048331" customFormat="1" spans="18:18">
      <c r="R1048331" s="92"/>
    </row>
    <row r="1048332" customFormat="1" spans="18:18">
      <c r="R1048332" s="92"/>
    </row>
    <row r="1048333" customFormat="1" spans="18:18">
      <c r="R1048333" s="92"/>
    </row>
    <row r="1048334" customFormat="1" spans="18:18">
      <c r="R1048334" s="92"/>
    </row>
    <row r="1048335" customFormat="1" spans="18:18">
      <c r="R1048335" s="92"/>
    </row>
    <row r="1048336" customFormat="1" spans="18:18">
      <c r="R1048336" s="92"/>
    </row>
    <row r="1048337" customFormat="1" spans="18:18">
      <c r="R1048337" s="92"/>
    </row>
    <row r="1048338" customFormat="1" spans="18:18">
      <c r="R1048338" s="92"/>
    </row>
    <row r="1048339" customFormat="1" spans="18:18">
      <c r="R1048339" s="92"/>
    </row>
    <row r="1048340" customFormat="1" spans="18:18">
      <c r="R1048340" s="92"/>
    </row>
    <row r="1048341" customFormat="1" spans="18:18">
      <c r="R1048341" s="92"/>
    </row>
    <row r="1048342" customFormat="1" spans="18:18">
      <c r="R1048342" s="92"/>
    </row>
    <row r="1048343" customFormat="1" spans="18:18">
      <c r="R1048343" s="92"/>
    </row>
    <row r="1048344" customFormat="1" spans="18:18">
      <c r="R1048344" s="92"/>
    </row>
    <row r="1048345" customFormat="1" spans="18:18">
      <c r="R1048345" s="92"/>
    </row>
    <row r="1048346" customFormat="1" spans="18:18">
      <c r="R1048346" s="92"/>
    </row>
    <row r="1048347" customFormat="1" spans="18:18">
      <c r="R1048347" s="92"/>
    </row>
    <row r="1048348" customFormat="1" spans="18:18">
      <c r="R1048348" s="92"/>
    </row>
    <row r="1048349" customFormat="1" spans="18:18">
      <c r="R1048349" s="92"/>
    </row>
    <row r="1048350" customFormat="1" spans="18:18">
      <c r="R1048350" s="92"/>
    </row>
    <row r="1048351" customFormat="1" spans="18:18">
      <c r="R1048351" s="92"/>
    </row>
    <row r="1048352" customFormat="1" spans="18:18">
      <c r="R1048352" s="92"/>
    </row>
    <row r="1048353" customFormat="1" spans="18:18">
      <c r="R1048353" s="92"/>
    </row>
    <row r="1048354" customFormat="1" spans="18:18">
      <c r="R1048354" s="92"/>
    </row>
    <row r="1048355" customFormat="1" spans="18:18">
      <c r="R1048355" s="92"/>
    </row>
    <row r="1048356" customFormat="1" spans="18:18">
      <c r="R1048356" s="92"/>
    </row>
    <row r="1048357" customFormat="1" spans="18:18">
      <c r="R1048357" s="92"/>
    </row>
    <row r="1048358" customFormat="1" spans="18:18">
      <c r="R1048358" s="92"/>
    </row>
    <row r="1048359" customFormat="1" spans="18:18">
      <c r="R1048359" s="92"/>
    </row>
    <row r="1048360" customFormat="1" spans="18:18">
      <c r="R1048360" s="92"/>
    </row>
    <row r="1048361" customFormat="1" spans="18:18">
      <c r="R1048361" s="92"/>
    </row>
    <row r="1048362" customFormat="1" spans="18:18">
      <c r="R1048362" s="92"/>
    </row>
    <row r="1048363" customFormat="1" spans="18:18">
      <c r="R1048363" s="92"/>
    </row>
    <row r="1048364" customFormat="1" spans="18:18">
      <c r="R1048364" s="92"/>
    </row>
    <row r="1048365" customFormat="1" spans="18:18">
      <c r="R1048365" s="92"/>
    </row>
    <row r="1048366" customFormat="1" spans="18:18">
      <c r="R1048366" s="92"/>
    </row>
    <row r="1048367" customFormat="1" spans="18:18">
      <c r="R1048367" s="92"/>
    </row>
    <row r="1048368" customFormat="1" spans="18:18">
      <c r="R1048368" s="92"/>
    </row>
    <row r="1048369" customFormat="1" spans="18:18">
      <c r="R1048369" s="92"/>
    </row>
    <row r="1048370" customFormat="1" spans="18:18">
      <c r="R1048370" s="92"/>
    </row>
    <row r="1048371" customFormat="1" spans="18:18">
      <c r="R1048371" s="92"/>
    </row>
    <row r="1048372" customFormat="1" spans="18:18">
      <c r="R1048372" s="92"/>
    </row>
    <row r="1048373" customFormat="1" spans="18:18">
      <c r="R1048373" s="92"/>
    </row>
    <row r="1048374" customFormat="1" spans="18:18">
      <c r="R1048374" s="92"/>
    </row>
    <row r="1048375" customFormat="1" spans="18:18">
      <c r="R1048375" s="92"/>
    </row>
    <row r="1048376" customFormat="1" spans="18:18">
      <c r="R1048376" s="92"/>
    </row>
    <row r="1048377" customFormat="1" spans="18:18">
      <c r="R1048377" s="92"/>
    </row>
    <row r="1048378" customFormat="1" spans="18:18">
      <c r="R1048378" s="92"/>
    </row>
    <row r="1048379" customFormat="1" spans="18:18">
      <c r="R1048379" s="92"/>
    </row>
    <row r="1048380" customFormat="1" spans="18:18">
      <c r="R1048380" s="92"/>
    </row>
    <row r="1048381" customFormat="1" spans="18:18">
      <c r="R1048381" s="92"/>
    </row>
    <row r="1048382" customFormat="1" spans="18:18">
      <c r="R1048382" s="92"/>
    </row>
    <row r="1048383" customFormat="1" spans="18:18">
      <c r="R1048383" s="92"/>
    </row>
    <row r="1048384" customFormat="1" spans="18:18">
      <c r="R1048384" s="92"/>
    </row>
    <row r="1048385" customFormat="1" spans="18:18">
      <c r="R1048385" s="92"/>
    </row>
    <row r="1048386" customFormat="1" spans="18:18">
      <c r="R1048386" s="92"/>
    </row>
    <row r="1048387" customFormat="1" spans="18:18">
      <c r="R1048387" s="92"/>
    </row>
    <row r="1048388" customFormat="1" spans="18:18">
      <c r="R1048388" s="92"/>
    </row>
    <row r="1048389" customFormat="1" spans="18:18">
      <c r="R1048389" s="92"/>
    </row>
    <row r="1048390" customFormat="1" spans="18:18">
      <c r="R1048390" s="92"/>
    </row>
    <row r="1048391" customFormat="1" spans="18:18">
      <c r="R1048391" s="92"/>
    </row>
    <row r="1048392" customFormat="1" spans="18:18">
      <c r="R1048392" s="92"/>
    </row>
    <row r="1048393" customFormat="1" spans="18:18">
      <c r="R1048393" s="92"/>
    </row>
    <row r="1048394" customFormat="1" spans="18:18">
      <c r="R1048394" s="92"/>
    </row>
    <row r="1048395" customFormat="1" spans="18:18">
      <c r="R1048395" s="92"/>
    </row>
    <row r="1048396" customFormat="1" spans="18:18">
      <c r="R1048396" s="92"/>
    </row>
    <row r="1048397" customFormat="1" spans="18:18">
      <c r="R1048397" s="92"/>
    </row>
    <row r="1048398" customFormat="1" spans="18:18">
      <c r="R1048398" s="92"/>
    </row>
    <row r="1048399" customFormat="1" spans="18:18">
      <c r="R1048399" s="92"/>
    </row>
    <row r="1048400" customFormat="1" spans="18:18">
      <c r="R1048400" s="92"/>
    </row>
    <row r="1048401" customFormat="1" spans="18:18">
      <c r="R1048401" s="92"/>
    </row>
    <row r="1048402" customFormat="1" spans="18:18">
      <c r="R1048402" s="92"/>
    </row>
    <row r="1048403" customFormat="1" spans="18:18">
      <c r="R1048403" s="92"/>
    </row>
    <row r="1048404" customFormat="1" spans="18:18">
      <c r="R1048404" s="92"/>
    </row>
    <row r="1048405" customFormat="1" spans="18:18">
      <c r="R1048405" s="92"/>
    </row>
    <row r="1048406" customFormat="1" spans="18:18">
      <c r="R1048406" s="92"/>
    </row>
    <row r="1048407" customFormat="1" spans="18:18">
      <c r="R1048407" s="92"/>
    </row>
    <row r="1048408" customFormat="1" spans="18:18">
      <c r="R1048408" s="92"/>
    </row>
    <row r="1048409" customFormat="1" spans="18:18">
      <c r="R1048409" s="92"/>
    </row>
    <row r="1048410" customFormat="1" spans="18:18">
      <c r="R1048410" s="92"/>
    </row>
    <row r="1048411" customFormat="1" spans="18:18">
      <c r="R1048411" s="92"/>
    </row>
    <row r="1048412" customFormat="1" spans="18:18">
      <c r="R1048412" s="92"/>
    </row>
    <row r="1048413" customFormat="1" spans="18:18">
      <c r="R1048413" s="92"/>
    </row>
    <row r="1048414" customFormat="1" spans="18:18">
      <c r="R1048414" s="92"/>
    </row>
    <row r="1048415" customFormat="1" spans="18:18">
      <c r="R1048415" s="92"/>
    </row>
    <row r="1048416" customFormat="1" spans="18:18">
      <c r="R1048416" s="92"/>
    </row>
    <row r="1048417" customFormat="1" spans="18:18">
      <c r="R1048417" s="92"/>
    </row>
    <row r="1048418" customFormat="1" spans="18:18">
      <c r="R1048418" s="92"/>
    </row>
    <row r="1048419" customFormat="1" spans="18:18">
      <c r="R1048419" s="92"/>
    </row>
    <row r="1048420" customFormat="1" spans="18:18">
      <c r="R1048420" s="92"/>
    </row>
    <row r="1048421" customFormat="1" spans="18:18">
      <c r="R1048421" s="92"/>
    </row>
    <row r="1048422" customFormat="1" spans="18:18">
      <c r="R1048422" s="92"/>
    </row>
    <row r="1048423" customFormat="1" spans="18:18">
      <c r="R1048423" s="92"/>
    </row>
    <row r="1048424" customFormat="1" spans="18:18">
      <c r="R1048424" s="92"/>
    </row>
    <row r="1048425" customFormat="1" spans="18:18">
      <c r="R1048425" s="92"/>
    </row>
    <row r="1048426" customFormat="1" spans="18:18">
      <c r="R1048426" s="92"/>
    </row>
    <row r="1048427" customFormat="1" spans="18:18">
      <c r="R1048427" s="92"/>
    </row>
    <row r="1048428" customFormat="1" spans="18:18">
      <c r="R1048428" s="92"/>
    </row>
    <row r="1048429" customFormat="1" spans="18:18">
      <c r="R1048429" s="92"/>
    </row>
    <row r="1048430" customFormat="1" spans="18:18">
      <c r="R1048430" s="92"/>
    </row>
    <row r="1048431" customFormat="1" spans="18:18">
      <c r="R1048431" s="92"/>
    </row>
    <row r="1048432" customFormat="1" spans="18:18">
      <c r="R1048432" s="92"/>
    </row>
    <row r="1048433" customFormat="1" spans="18:18">
      <c r="R1048433" s="92"/>
    </row>
    <row r="1048434" customFormat="1" spans="18:18">
      <c r="R1048434" s="92"/>
    </row>
    <row r="1048435" customFormat="1" spans="18:18">
      <c r="R1048435" s="92"/>
    </row>
    <row r="1048436" customFormat="1" spans="18:18">
      <c r="R1048436" s="92"/>
    </row>
    <row r="1048437" customFormat="1" spans="18:18">
      <c r="R1048437" s="92"/>
    </row>
    <row r="1048438" customFormat="1" spans="18:18">
      <c r="R1048438" s="92"/>
    </row>
    <row r="1048439" customFormat="1" spans="18:18">
      <c r="R1048439" s="92"/>
    </row>
    <row r="1048440" customFormat="1" spans="18:18">
      <c r="R1048440" s="92"/>
    </row>
    <row r="1048441" customFormat="1" spans="18:18">
      <c r="R1048441" s="92"/>
    </row>
    <row r="1048442" customFormat="1" spans="18:18">
      <c r="R1048442" s="92"/>
    </row>
    <row r="1048443" customFormat="1" spans="18:18">
      <c r="R1048443" s="92"/>
    </row>
    <row r="1048444" customFormat="1" spans="18:18">
      <c r="R1048444" s="92"/>
    </row>
    <row r="1048445" customFormat="1" spans="18:18">
      <c r="R1048445" s="92"/>
    </row>
    <row r="1048446" customFormat="1" spans="18:18">
      <c r="R1048446" s="92"/>
    </row>
    <row r="1048447" customFormat="1" spans="18:18">
      <c r="R1048447" s="92"/>
    </row>
    <row r="1048448" customFormat="1" spans="18:18">
      <c r="R1048448" s="92"/>
    </row>
    <row r="1048449" customFormat="1" spans="18:18">
      <c r="R1048449" s="92"/>
    </row>
    <row r="1048450" customFormat="1" spans="18:18">
      <c r="R1048450" s="92"/>
    </row>
    <row r="1048451" customFormat="1" spans="18:18">
      <c r="R1048451" s="92"/>
    </row>
    <row r="1048452" customFormat="1" spans="18:18">
      <c r="R1048452" s="92"/>
    </row>
    <row r="1048453" customFormat="1" spans="18:18">
      <c r="R1048453" s="92"/>
    </row>
    <row r="1048454" customFormat="1" spans="18:18">
      <c r="R1048454" s="92"/>
    </row>
    <row r="1048455" customFormat="1" spans="18:18">
      <c r="R1048455" s="92"/>
    </row>
    <row r="1048456" customFormat="1" spans="18:18">
      <c r="R1048456" s="92"/>
    </row>
    <row r="1048457" customFormat="1" spans="18:18">
      <c r="R1048457" s="92"/>
    </row>
    <row r="1048458" customFormat="1" spans="18:18">
      <c r="R1048458" s="92"/>
    </row>
    <row r="1048459" customFormat="1" spans="18:18">
      <c r="R1048459" s="92"/>
    </row>
    <row r="1048460" customFormat="1" spans="18:18">
      <c r="R1048460" s="92"/>
    </row>
    <row r="1048461" customFormat="1" spans="18:18">
      <c r="R1048461" s="92"/>
    </row>
    <row r="1048462" customFormat="1" spans="18:18">
      <c r="R1048462" s="92"/>
    </row>
    <row r="1048463" customFormat="1" spans="18:18">
      <c r="R1048463" s="92"/>
    </row>
    <row r="1048464" customFormat="1" spans="18:18">
      <c r="R1048464" s="92"/>
    </row>
    <row r="1048465" customFormat="1" spans="18:18">
      <c r="R1048465" s="92"/>
    </row>
    <row r="1048466" customFormat="1" spans="18:18">
      <c r="R1048466" s="92"/>
    </row>
    <row r="1048467" customFormat="1" spans="18:18">
      <c r="R1048467" s="92"/>
    </row>
    <row r="1048468" customFormat="1" spans="18:18">
      <c r="R1048468" s="92"/>
    </row>
    <row r="1048469" customFormat="1" spans="18:18">
      <c r="R1048469" s="92"/>
    </row>
    <row r="1048470" customFormat="1" spans="18:18">
      <c r="R1048470" s="92"/>
    </row>
    <row r="1048471" customFormat="1" spans="18:18">
      <c r="R1048471" s="92"/>
    </row>
    <row r="1048472" customFormat="1" spans="18:18">
      <c r="R1048472" s="92"/>
    </row>
    <row r="1048473" customFormat="1" spans="18:18">
      <c r="R1048473" s="92"/>
    </row>
    <row r="1048474" customFormat="1" spans="18:18">
      <c r="R1048474" s="92"/>
    </row>
    <row r="1048475" customFormat="1" spans="18:18">
      <c r="R1048475" s="92"/>
    </row>
    <row r="1048476" customFormat="1" spans="18:18">
      <c r="R1048476" s="92"/>
    </row>
    <row r="1048477" customFormat="1" spans="18:18">
      <c r="R1048477" s="92"/>
    </row>
    <row r="1048478" customFormat="1" spans="18:18">
      <c r="R1048478" s="92"/>
    </row>
    <row r="1048479" customFormat="1" spans="18:18">
      <c r="R1048479" s="92"/>
    </row>
    <row r="1048480" customFormat="1" spans="18:18">
      <c r="R1048480" s="92"/>
    </row>
    <row r="1048481" customFormat="1" spans="18:18">
      <c r="R1048481" s="92"/>
    </row>
    <row r="1048482" customFormat="1" spans="18:18">
      <c r="R1048482" s="92"/>
    </row>
    <row r="1048483" customFormat="1" spans="18:18">
      <c r="R1048483" s="92"/>
    </row>
    <row r="1048484" customFormat="1" spans="18:18">
      <c r="R1048484" s="92"/>
    </row>
    <row r="1048485" customFormat="1" spans="18:18">
      <c r="R1048485" s="92"/>
    </row>
    <row r="1048486" customFormat="1" spans="18:18">
      <c r="R1048486" s="92"/>
    </row>
    <row r="1048487" customFormat="1" spans="18:18">
      <c r="R1048487" s="92"/>
    </row>
    <row r="1048488" customFormat="1" spans="18:18">
      <c r="R1048488" s="92"/>
    </row>
    <row r="1048489" customFormat="1" spans="18:18">
      <c r="R1048489" s="92"/>
    </row>
    <row r="1048490" customFormat="1" spans="18:18">
      <c r="R1048490" s="92"/>
    </row>
    <row r="1048491" customFormat="1" spans="18:18">
      <c r="R1048491" s="92"/>
    </row>
    <row r="1048492" customFormat="1" spans="18:18">
      <c r="R1048492" s="92"/>
    </row>
    <row r="1048493" customFormat="1" spans="18:18">
      <c r="R1048493" s="92"/>
    </row>
    <row r="1048494" customFormat="1" spans="18:18">
      <c r="R1048494" s="92"/>
    </row>
    <row r="1048495" customFormat="1" spans="18:18">
      <c r="R1048495" s="92"/>
    </row>
    <row r="1048496" customFormat="1" spans="18:18">
      <c r="R1048496" s="92"/>
    </row>
    <row r="1048497" customFormat="1" spans="18:18">
      <c r="R1048497" s="92"/>
    </row>
    <row r="1048498" customFormat="1" spans="18:18">
      <c r="R1048498" s="92"/>
    </row>
    <row r="1048499" customFormat="1" spans="18:18">
      <c r="R1048499" s="92"/>
    </row>
    <row r="1048500" customFormat="1" spans="18:18">
      <c r="R1048500" s="92"/>
    </row>
    <row r="1048501" customFormat="1" spans="18:18">
      <c r="R1048501" s="92"/>
    </row>
    <row r="1048502" customFormat="1" spans="18:18">
      <c r="R1048502" s="92"/>
    </row>
    <row r="1048503" customFormat="1" spans="18:18">
      <c r="R1048503" s="92"/>
    </row>
    <row r="1048504" customFormat="1" spans="18:18">
      <c r="R1048504" s="92"/>
    </row>
    <row r="1048505" customFormat="1" spans="18:18">
      <c r="R1048505" s="92"/>
    </row>
    <row r="1048506" customFormat="1" spans="18:18">
      <c r="R1048506" s="92"/>
    </row>
    <row r="1048507" customFormat="1" spans="18:18">
      <c r="R1048507" s="92"/>
    </row>
    <row r="1048508" customFormat="1" spans="18:18">
      <c r="R1048508" s="92"/>
    </row>
    <row r="1048509" customFormat="1" spans="18:18">
      <c r="R1048509" s="92"/>
    </row>
    <row r="1048510" customFormat="1" spans="18:18">
      <c r="R1048510" s="92"/>
    </row>
    <row r="1048511" customFormat="1" spans="18:18">
      <c r="R1048511" s="92"/>
    </row>
    <row r="1048512" customFormat="1" spans="18:18">
      <c r="R1048512" s="92"/>
    </row>
    <row r="1048513" customFormat="1" spans="18:18">
      <c r="R1048513" s="92"/>
    </row>
    <row r="1048514" customFormat="1" spans="18:18">
      <c r="R1048514" s="92"/>
    </row>
    <row r="1048515" customFormat="1" spans="18:18">
      <c r="R1048515" s="92"/>
    </row>
    <row r="1048516" customFormat="1" spans="18:18">
      <c r="R1048516" s="92"/>
    </row>
    <row r="1048517" customFormat="1" spans="18:18">
      <c r="R1048517" s="92"/>
    </row>
    <row r="1048518" customFormat="1" spans="18:18">
      <c r="R1048518" s="92"/>
    </row>
    <row r="1048519" customFormat="1" spans="18:18">
      <c r="R1048519" s="92"/>
    </row>
    <row r="1048520" customFormat="1" spans="18:18">
      <c r="R1048520" s="92"/>
    </row>
    <row r="1048521" customFormat="1" spans="18:18">
      <c r="R1048521" s="92"/>
    </row>
    <row r="1048522" customFormat="1" spans="18:18">
      <c r="R1048522" s="92"/>
    </row>
    <row r="1048523" customFormat="1" spans="18:18">
      <c r="R1048523" s="92"/>
    </row>
    <row r="1048524" customFormat="1" spans="18:18">
      <c r="R1048524" s="92"/>
    </row>
    <row r="1048525" customFormat="1" spans="18:18">
      <c r="R1048525" s="92"/>
    </row>
    <row r="1048526" customFormat="1" spans="18:18">
      <c r="R1048526" s="92"/>
    </row>
    <row r="1048527" customFormat="1" spans="18:18">
      <c r="R1048527" s="92"/>
    </row>
    <row r="1048528" customFormat="1" spans="18:18">
      <c r="R1048528" s="92"/>
    </row>
    <row r="1048529" customFormat="1" spans="18:18">
      <c r="R1048529" s="92"/>
    </row>
    <row r="1048530" customFormat="1" spans="18:18">
      <c r="R1048530" s="92"/>
    </row>
    <row r="1048531" customFormat="1" spans="18:18">
      <c r="R1048531" s="92"/>
    </row>
    <row r="1048532" customFormat="1" spans="18:18">
      <c r="R1048532" s="92"/>
    </row>
    <row r="1048533" customFormat="1" spans="18:18">
      <c r="R1048533" s="92"/>
    </row>
    <row r="1048534" customFormat="1" spans="18:18">
      <c r="R1048534" s="92"/>
    </row>
    <row r="1048535" customFormat="1" spans="18:18">
      <c r="R1048535" s="92"/>
    </row>
    <row r="1048536" customFormat="1" spans="18:18">
      <c r="R1048536" s="92"/>
    </row>
    <row r="1048537" customFormat="1" spans="18:18">
      <c r="R1048537" s="92"/>
    </row>
    <row r="1048538" customFormat="1" spans="18:18">
      <c r="R1048538" s="92"/>
    </row>
    <row r="1048539" customFormat="1" spans="18:18">
      <c r="R1048539" s="92"/>
    </row>
    <row r="1048540" customFormat="1" spans="18:18">
      <c r="R1048540" s="92"/>
    </row>
    <row r="1048541" customFormat="1" spans="18:18">
      <c r="R1048541" s="92"/>
    </row>
    <row r="1048542" customFormat="1" spans="18:18">
      <c r="R1048542" s="92"/>
    </row>
    <row r="1048543" customFormat="1" spans="18:18">
      <c r="R1048543" s="92"/>
    </row>
    <row r="1048544" customFormat="1" spans="18:18">
      <c r="R1048544" s="92"/>
    </row>
    <row r="1048545" customFormat="1" spans="18:18">
      <c r="R1048545" s="92"/>
    </row>
    <row r="1048546" customFormat="1" spans="18:18">
      <c r="R1048546" s="92"/>
    </row>
    <row r="1048547" customFormat="1" spans="18:18">
      <c r="R1048547" s="92"/>
    </row>
    <row r="1048548" customFormat="1" spans="18:18">
      <c r="R1048548" s="92"/>
    </row>
    <row r="1048549" customFormat="1" spans="18:18">
      <c r="R1048549" s="92"/>
    </row>
    <row r="1048550" customFormat="1" spans="18:18">
      <c r="R1048550" s="92"/>
    </row>
    <row r="1048551" customFormat="1" spans="18:18">
      <c r="R1048551" s="92"/>
    </row>
    <row r="1048552" customFormat="1" spans="18:18">
      <c r="R1048552" s="92"/>
    </row>
    <row r="1048553" customFormat="1" spans="18:18">
      <c r="R1048553" s="92"/>
    </row>
    <row r="1048554" customFormat="1" spans="18:18">
      <c r="R1048554" s="92"/>
    </row>
    <row r="1048555" customFormat="1" spans="18:18">
      <c r="R1048555" s="92"/>
    </row>
    <row r="1048556" customFormat="1" spans="18:18">
      <c r="R1048556" s="92"/>
    </row>
    <row r="1048557" customFormat="1" spans="18:18">
      <c r="R1048557" s="92"/>
    </row>
    <row r="1048558" customFormat="1" spans="18:18">
      <c r="R1048558" s="92"/>
    </row>
    <row r="1048559" customFormat="1" spans="18:18">
      <c r="R1048559" s="92"/>
    </row>
    <row r="1048560" customFormat="1" spans="18:18">
      <c r="R1048560" s="92"/>
    </row>
    <row r="1048561" customFormat="1" spans="18:18">
      <c r="R1048561" s="92"/>
    </row>
    <row r="1048562" customFormat="1" spans="18:18">
      <c r="R1048562" s="92"/>
    </row>
    <row r="1048563" customFormat="1" spans="18:18">
      <c r="R1048563" s="92"/>
    </row>
    <row r="1048564" customFormat="1" spans="18:18">
      <c r="R1048564" s="92"/>
    </row>
    <row r="1048565" customFormat="1" spans="18:18">
      <c r="R1048565" s="92"/>
    </row>
    <row r="1048566" customFormat="1" spans="18:18">
      <c r="R1048566" s="92"/>
    </row>
    <row r="1048567" customFormat="1" spans="18:18">
      <c r="R1048567" s="92"/>
    </row>
    <row r="1048568" customFormat="1" spans="18:18">
      <c r="R1048568" s="92"/>
    </row>
    <row r="1048569" customFormat="1" spans="18:18">
      <c r="R1048569" s="92"/>
    </row>
    <row r="1048570" customFormat="1" spans="18:18">
      <c r="R1048570" s="92"/>
    </row>
    <row r="1048571" customFormat="1" spans="18:18">
      <c r="R1048571" s="92"/>
    </row>
    <row r="1048572" customFormat="1" spans="18:18">
      <c r="R1048572" s="92"/>
    </row>
    <row r="1048573" customFormat="1" spans="18:18">
      <c r="R1048573" s="92"/>
    </row>
    <row r="1048574" customFormat="1" spans="18:18">
      <c r="R1048574" s="92"/>
    </row>
    <row r="1048575" customFormat="1" spans="18:18">
      <c r="R1048575" s="92"/>
    </row>
    <row r="1048576" customFormat="1" spans="18:18">
      <c r="R1048576" s="92"/>
    </row>
  </sheetData>
  <mergeCells count="6">
    <mergeCell ref="A1:R1"/>
    <mergeCell ref="E2:F2"/>
    <mergeCell ref="H2:L2"/>
    <mergeCell ref="N2:P2"/>
    <mergeCell ref="Q2:R2"/>
    <mergeCell ref="H29:J29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9"/>
  <sheetViews>
    <sheetView topLeftCell="A12" workbookViewId="0">
      <selection activeCell="F32" sqref="F32"/>
    </sheetView>
  </sheetViews>
  <sheetFormatPr defaultColWidth="9" defaultRowHeight="13.5"/>
  <cols>
    <col min="1" max="1" width="5.5" customWidth="1"/>
    <col min="2" max="2" width="9.25" customWidth="1"/>
    <col min="3" max="3" width="7.25" customWidth="1"/>
    <col min="4" max="4" width="8" customWidth="1"/>
    <col min="5" max="5" width="15.875" customWidth="1"/>
    <col min="6" max="6" width="17.5" customWidth="1"/>
    <col min="7" max="7" width="10.375" customWidth="1"/>
    <col min="8" max="8" width="9.125" customWidth="1"/>
    <col min="9" max="9" width="8.875" customWidth="1"/>
    <col min="10" max="10" width="13.875" customWidth="1"/>
    <col min="11" max="11" width="12.25" customWidth="1"/>
    <col min="12" max="12" width="12.125" customWidth="1"/>
  </cols>
  <sheetData>
    <row r="1" ht="40" customHeight="1" spans="1:12">
      <c r="A1" s="5" t="s">
        <v>1373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6" customHeight="1" spans="1:12">
      <c r="A2" s="7" t="s">
        <v>1363</v>
      </c>
      <c r="B2" s="7"/>
      <c r="C2" s="7"/>
      <c r="D2" s="7"/>
      <c r="E2" s="7"/>
      <c r="F2" s="67" t="s">
        <v>1374</v>
      </c>
      <c r="G2" s="20" t="s">
        <v>1375</v>
      </c>
      <c r="H2" s="20"/>
      <c r="I2" s="20"/>
      <c r="J2" s="21" t="s">
        <v>1376</v>
      </c>
      <c r="K2" s="21"/>
      <c r="L2" s="21"/>
    </row>
    <row r="3" ht="34" customHeight="1" spans="1:12">
      <c r="A3" s="10" t="s">
        <v>1</v>
      </c>
      <c r="B3" s="10" t="s">
        <v>35</v>
      </c>
      <c r="C3" s="10" t="s">
        <v>36</v>
      </c>
      <c r="D3" s="10" t="s">
        <v>37</v>
      </c>
      <c r="E3" s="22" t="s">
        <v>39</v>
      </c>
      <c r="F3" s="22" t="s">
        <v>41</v>
      </c>
      <c r="G3" s="22" t="s">
        <v>1367</v>
      </c>
      <c r="H3" s="22" t="s">
        <v>1357</v>
      </c>
      <c r="I3" s="22" t="s">
        <v>1377</v>
      </c>
      <c r="J3" s="22" t="s">
        <v>1368</v>
      </c>
      <c r="K3" s="22" t="s">
        <v>33</v>
      </c>
      <c r="L3" s="39" t="s">
        <v>1369</v>
      </c>
    </row>
    <row r="4" ht="25" customHeight="1" spans="1:12">
      <c r="A4" s="8">
        <v>1</v>
      </c>
      <c r="B4" s="12" t="s">
        <v>311</v>
      </c>
      <c r="C4" s="12" t="s">
        <v>48</v>
      </c>
      <c r="D4" s="12">
        <v>37</v>
      </c>
      <c r="E4" s="26" t="s">
        <v>313</v>
      </c>
      <c r="F4" s="29" t="s">
        <v>52</v>
      </c>
      <c r="G4" s="8">
        <v>80</v>
      </c>
      <c r="H4" s="26" t="s">
        <v>1359</v>
      </c>
      <c r="I4" s="26" t="s">
        <v>1378</v>
      </c>
      <c r="J4" s="27">
        <v>2500</v>
      </c>
      <c r="K4" s="27"/>
      <c r="L4" s="27">
        <f t="shared" ref="L4:L29" si="0">J4+K4</f>
        <v>2500</v>
      </c>
    </row>
    <row r="5" ht="25" customHeight="1" spans="1:12">
      <c r="A5" s="8">
        <v>2</v>
      </c>
      <c r="B5" s="12" t="s">
        <v>315</v>
      </c>
      <c r="C5" s="12" t="s">
        <v>60</v>
      </c>
      <c r="D5" s="12">
        <v>45</v>
      </c>
      <c r="E5" s="26" t="s">
        <v>313</v>
      </c>
      <c r="F5" s="29" t="s">
        <v>52</v>
      </c>
      <c r="G5" s="8">
        <v>80</v>
      </c>
      <c r="H5" s="26" t="s">
        <v>1359</v>
      </c>
      <c r="I5" s="26"/>
      <c r="J5" s="27">
        <v>1000</v>
      </c>
      <c r="K5" s="27"/>
      <c r="L5" s="27">
        <f t="shared" si="0"/>
        <v>1000</v>
      </c>
    </row>
    <row r="6" ht="25" customHeight="1" spans="1:12">
      <c r="A6" s="8">
        <v>3</v>
      </c>
      <c r="B6" s="12" t="s">
        <v>317</v>
      </c>
      <c r="C6" s="12" t="s">
        <v>48</v>
      </c>
      <c r="D6" s="12">
        <v>36</v>
      </c>
      <c r="E6" s="26" t="s">
        <v>313</v>
      </c>
      <c r="F6" s="29" t="s">
        <v>52</v>
      </c>
      <c r="G6" s="8">
        <v>80</v>
      </c>
      <c r="H6" s="26" t="s">
        <v>1359</v>
      </c>
      <c r="I6" s="26"/>
      <c r="J6" s="27">
        <v>1000</v>
      </c>
      <c r="K6" s="27"/>
      <c r="L6" s="27">
        <f t="shared" si="0"/>
        <v>1000</v>
      </c>
    </row>
    <row r="7" ht="25" customHeight="1" spans="1:12">
      <c r="A7" s="8">
        <v>4</v>
      </c>
      <c r="B7" s="12" t="s">
        <v>319</v>
      </c>
      <c r="C7" s="12" t="s">
        <v>60</v>
      </c>
      <c r="D7" s="12">
        <v>36</v>
      </c>
      <c r="E7" s="26" t="s">
        <v>313</v>
      </c>
      <c r="F7" s="29" t="s">
        <v>52</v>
      </c>
      <c r="G7" s="8">
        <v>80</v>
      </c>
      <c r="H7" s="26" t="s">
        <v>1359</v>
      </c>
      <c r="I7" s="26"/>
      <c r="J7" s="27">
        <v>1000</v>
      </c>
      <c r="K7" s="27"/>
      <c r="L7" s="27">
        <f t="shared" si="0"/>
        <v>1000</v>
      </c>
    </row>
    <row r="8" ht="25" customHeight="1" spans="1:12">
      <c r="A8" s="8">
        <v>5</v>
      </c>
      <c r="B8" s="12" t="s">
        <v>321</v>
      </c>
      <c r="C8" s="12" t="s">
        <v>48</v>
      </c>
      <c r="D8" s="12">
        <v>32</v>
      </c>
      <c r="E8" s="26" t="s">
        <v>313</v>
      </c>
      <c r="F8" s="29" t="s">
        <v>52</v>
      </c>
      <c r="G8" s="8">
        <v>80</v>
      </c>
      <c r="H8" s="26" t="s">
        <v>1359</v>
      </c>
      <c r="I8" s="26"/>
      <c r="J8" s="27">
        <v>1000</v>
      </c>
      <c r="K8" s="27"/>
      <c r="L8" s="27">
        <f t="shared" si="0"/>
        <v>1000</v>
      </c>
    </row>
    <row r="9" ht="25" customHeight="1" spans="1:12">
      <c r="A9" s="8">
        <v>6</v>
      </c>
      <c r="B9" s="12" t="s">
        <v>323</v>
      </c>
      <c r="C9" s="12" t="s">
        <v>48</v>
      </c>
      <c r="D9" s="12">
        <v>34</v>
      </c>
      <c r="E9" s="26" t="s">
        <v>325</v>
      </c>
      <c r="F9" s="29" t="s">
        <v>52</v>
      </c>
      <c r="G9" s="8">
        <v>80</v>
      </c>
      <c r="H9" s="26" t="s">
        <v>1359</v>
      </c>
      <c r="I9" s="26"/>
      <c r="J9" s="27">
        <v>1000</v>
      </c>
      <c r="K9" s="27"/>
      <c r="L9" s="27">
        <f t="shared" si="0"/>
        <v>1000</v>
      </c>
    </row>
    <row r="10" ht="25" customHeight="1" spans="1:12">
      <c r="A10" s="8">
        <v>7</v>
      </c>
      <c r="B10" s="12" t="s">
        <v>326</v>
      </c>
      <c r="C10" s="12" t="s">
        <v>60</v>
      </c>
      <c r="D10" s="12">
        <v>51</v>
      </c>
      <c r="E10" s="26" t="s">
        <v>328</v>
      </c>
      <c r="F10" s="29" t="s">
        <v>52</v>
      </c>
      <c r="G10" s="8">
        <v>80</v>
      </c>
      <c r="H10" s="26" t="s">
        <v>1359</v>
      </c>
      <c r="I10" s="26"/>
      <c r="J10" s="27">
        <v>1000</v>
      </c>
      <c r="K10" s="27"/>
      <c r="L10" s="27">
        <f t="shared" si="0"/>
        <v>1000</v>
      </c>
    </row>
    <row r="11" ht="25" customHeight="1" spans="1:12">
      <c r="A11" s="8">
        <v>8</v>
      </c>
      <c r="B11" s="12" t="s">
        <v>329</v>
      </c>
      <c r="C11" s="12" t="s">
        <v>48</v>
      </c>
      <c r="D11" s="12">
        <v>32</v>
      </c>
      <c r="E11" s="26" t="s">
        <v>331</v>
      </c>
      <c r="F11" s="29" t="s">
        <v>52</v>
      </c>
      <c r="G11" s="8">
        <v>80</v>
      </c>
      <c r="H11" s="26" t="s">
        <v>1359</v>
      </c>
      <c r="I11" s="26"/>
      <c r="J11" s="27">
        <v>1000</v>
      </c>
      <c r="K11" s="27"/>
      <c r="L11" s="27">
        <f t="shared" si="0"/>
        <v>1000</v>
      </c>
    </row>
    <row r="12" ht="25" customHeight="1" spans="1:12">
      <c r="A12" s="8">
        <v>9</v>
      </c>
      <c r="B12" s="12" t="s">
        <v>332</v>
      </c>
      <c r="C12" s="12" t="s">
        <v>48</v>
      </c>
      <c r="D12" s="12">
        <v>43</v>
      </c>
      <c r="E12" s="26" t="s">
        <v>287</v>
      </c>
      <c r="F12" s="29" t="s">
        <v>52</v>
      </c>
      <c r="G12" s="8">
        <v>80</v>
      </c>
      <c r="H12" s="26" t="s">
        <v>1359</v>
      </c>
      <c r="I12" s="26"/>
      <c r="J12" s="27">
        <v>1000</v>
      </c>
      <c r="K12" s="27"/>
      <c r="L12" s="27">
        <f t="shared" si="0"/>
        <v>1000</v>
      </c>
    </row>
    <row r="13" ht="25" customHeight="1" spans="1:12">
      <c r="A13" s="8">
        <v>10</v>
      </c>
      <c r="B13" s="12" t="s">
        <v>334</v>
      </c>
      <c r="C13" s="12" t="s">
        <v>48</v>
      </c>
      <c r="D13" s="12">
        <v>37</v>
      </c>
      <c r="E13" s="26" t="s">
        <v>336</v>
      </c>
      <c r="F13" s="29" t="s">
        <v>52</v>
      </c>
      <c r="G13" s="8">
        <v>80</v>
      </c>
      <c r="H13" s="26" t="s">
        <v>1359</v>
      </c>
      <c r="I13" s="26"/>
      <c r="J13" s="27">
        <v>1000</v>
      </c>
      <c r="K13" s="27"/>
      <c r="L13" s="27">
        <f t="shared" si="0"/>
        <v>1000</v>
      </c>
    </row>
    <row r="14" ht="25" customHeight="1" spans="1:12">
      <c r="A14" s="8">
        <v>11</v>
      </c>
      <c r="B14" s="12" t="s">
        <v>337</v>
      </c>
      <c r="C14" s="12" t="s">
        <v>60</v>
      </c>
      <c r="D14" s="12">
        <v>34</v>
      </c>
      <c r="E14" s="26" t="s">
        <v>339</v>
      </c>
      <c r="F14" s="29" t="s">
        <v>83</v>
      </c>
      <c r="G14" s="8">
        <v>80</v>
      </c>
      <c r="H14" s="26" t="s">
        <v>1359</v>
      </c>
      <c r="I14" s="26"/>
      <c r="J14" s="27">
        <v>1000</v>
      </c>
      <c r="K14" s="27">
        <v>400</v>
      </c>
      <c r="L14" s="27">
        <f t="shared" si="0"/>
        <v>1400</v>
      </c>
    </row>
    <row r="15" ht="25" customHeight="1" spans="1:12">
      <c r="A15" s="8">
        <v>12</v>
      </c>
      <c r="B15" s="12" t="s">
        <v>340</v>
      </c>
      <c r="C15" s="12" t="s">
        <v>60</v>
      </c>
      <c r="D15" s="12">
        <v>28</v>
      </c>
      <c r="E15" s="26" t="s">
        <v>342</v>
      </c>
      <c r="F15" s="29" t="s">
        <v>52</v>
      </c>
      <c r="G15" s="8">
        <v>80</v>
      </c>
      <c r="H15" s="26" t="s">
        <v>1359</v>
      </c>
      <c r="I15" s="26"/>
      <c r="J15" s="27">
        <v>1000</v>
      </c>
      <c r="K15" s="27"/>
      <c r="L15" s="27">
        <f t="shared" si="0"/>
        <v>1000</v>
      </c>
    </row>
    <row r="16" ht="25" customHeight="1" spans="1:12">
      <c r="A16" s="8">
        <v>13</v>
      </c>
      <c r="B16" s="12" t="s">
        <v>343</v>
      </c>
      <c r="C16" s="12" t="s">
        <v>48</v>
      </c>
      <c r="D16" s="12">
        <v>36</v>
      </c>
      <c r="E16" s="26" t="s">
        <v>345</v>
      </c>
      <c r="F16" s="29" t="s">
        <v>52</v>
      </c>
      <c r="G16" s="8">
        <v>80</v>
      </c>
      <c r="H16" s="26" t="s">
        <v>1359</v>
      </c>
      <c r="I16" s="26"/>
      <c r="J16" s="27">
        <v>1000</v>
      </c>
      <c r="K16" s="27"/>
      <c r="L16" s="27">
        <f t="shared" si="0"/>
        <v>1000</v>
      </c>
    </row>
    <row r="17" ht="25" customHeight="1" spans="1:12">
      <c r="A17" s="8">
        <v>14</v>
      </c>
      <c r="B17" s="12" t="s">
        <v>346</v>
      </c>
      <c r="C17" s="12" t="s">
        <v>60</v>
      </c>
      <c r="D17" s="12">
        <v>31</v>
      </c>
      <c r="E17" s="26" t="s">
        <v>348</v>
      </c>
      <c r="F17" s="29" t="s">
        <v>52</v>
      </c>
      <c r="G17" s="8">
        <v>80</v>
      </c>
      <c r="H17" s="26" t="s">
        <v>1359</v>
      </c>
      <c r="I17" s="26"/>
      <c r="J17" s="27">
        <v>1000</v>
      </c>
      <c r="K17" s="27"/>
      <c r="L17" s="27">
        <f t="shared" si="0"/>
        <v>1000</v>
      </c>
    </row>
    <row r="18" ht="25" customHeight="1" spans="1:12">
      <c r="A18" s="8">
        <v>15</v>
      </c>
      <c r="B18" s="12" t="s">
        <v>349</v>
      </c>
      <c r="C18" s="12" t="s">
        <v>60</v>
      </c>
      <c r="D18" s="12">
        <v>27</v>
      </c>
      <c r="E18" s="26" t="s">
        <v>348</v>
      </c>
      <c r="F18" s="29" t="s">
        <v>83</v>
      </c>
      <c r="G18" s="8">
        <v>80</v>
      </c>
      <c r="H18" s="26" t="s">
        <v>1359</v>
      </c>
      <c r="I18" s="26"/>
      <c r="J18" s="27">
        <v>1000</v>
      </c>
      <c r="K18" s="27">
        <v>400</v>
      </c>
      <c r="L18" s="27">
        <f t="shared" si="0"/>
        <v>1400</v>
      </c>
    </row>
    <row r="19" ht="25" customHeight="1" spans="1:12">
      <c r="A19" s="8">
        <v>16</v>
      </c>
      <c r="B19" s="12" t="s">
        <v>351</v>
      </c>
      <c r="C19" s="12" t="s">
        <v>60</v>
      </c>
      <c r="D19" s="12">
        <v>26</v>
      </c>
      <c r="E19" s="26" t="s">
        <v>348</v>
      </c>
      <c r="F19" s="29" t="s">
        <v>52</v>
      </c>
      <c r="G19" s="8">
        <v>80</v>
      </c>
      <c r="H19" s="26" t="s">
        <v>1359</v>
      </c>
      <c r="I19" s="26"/>
      <c r="J19" s="27">
        <v>1000</v>
      </c>
      <c r="K19" s="27"/>
      <c r="L19" s="27">
        <f t="shared" si="0"/>
        <v>1000</v>
      </c>
    </row>
    <row r="20" ht="25" customHeight="1" spans="1:12">
      <c r="A20" s="8">
        <v>17</v>
      </c>
      <c r="B20" s="12" t="s">
        <v>353</v>
      </c>
      <c r="C20" s="12" t="s">
        <v>48</v>
      </c>
      <c r="D20" s="12">
        <v>37</v>
      </c>
      <c r="E20" s="26" t="s">
        <v>355</v>
      </c>
      <c r="F20" s="29" t="s">
        <v>52</v>
      </c>
      <c r="G20" s="8">
        <v>80</v>
      </c>
      <c r="H20" s="26" t="s">
        <v>1359</v>
      </c>
      <c r="I20" s="26"/>
      <c r="J20" s="27">
        <v>1000</v>
      </c>
      <c r="K20" s="27"/>
      <c r="L20" s="27">
        <f t="shared" si="0"/>
        <v>1000</v>
      </c>
    </row>
    <row r="21" ht="25" customHeight="1" spans="1:12">
      <c r="A21" s="8">
        <v>18</v>
      </c>
      <c r="B21" s="12" t="s">
        <v>356</v>
      </c>
      <c r="C21" s="12" t="s">
        <v>60</v>
      </c>
      <c r="D21" s="12">
        <v>39</v>
      </c>
      <c r="E21" s="26" t="s">
        <v>358</v>
      </c>
      <c r="F21" s="29" t="s">
        <v>52</v>
      </c>
      <c r="G21" s="8">
        <v>80</v>
      </c>
      <c r="H21" s="26" t="s">
        <v>1359</v>
      </c>
      <c r="I21" s="26"/>
      <c r="J21" s="27">
        <v>1000</v>
      </c>
      <c r="K21" s="27"/>
      <c r="L21" s="27">
        <f t="shared" si="0"/>
        <v>1000</v>
      </c>
    </row>
    <row r="22" ht="25" customHeight="1" spans="1:12">
      <c r="A22" s="8">
        <v>19</v>
      </c>
      <c r="B22" s="12" t="s">
        <v>359</v>
      </c>
      <c r="C22" s="12" t="s">
        <v>48</v>
      </c>
      <c r="D22" s="12">
        <v>50</v>
      </c>
      <c r="E22" s="26" t="s">
        <v>355</v>
      </c>
      <c r="F22" s="29" t="s">
        <v>83</v>
      </c>
      <c r="G22" s="8">
        <v>80</v>
      </c>
      <c r="H22" s="26" t="s">
        <v>1359</v>
      </c>
      <c r="I22" s="26"/>
      <c r="J22" s="27">
        <v>1000</v>
      </c>
      <c r="K22" s="27">
        <v>400</v>
      </c>
      <c r="L22" s="27">
        <f t="shared" si="0"/>
        <v>1400</v>
      </c>
    </row>
    <row r="23" ht="25" customHeight="1" spans="1:12">
      <c r="A23" s="8">
        <v>20</v>
      </c>
      <c r="B23" s="12" t="s">
        <v>361</v>
      </c>
      <c r="C23" s="12" t="s">
        <v>60</v>
      </c>
      <c r="D23" s="12">
        <v>34</v>
      </c>
      <c r="E23" s="26" t="s">
        <v>363</v>
      </c>
      <c r="F23" s="29" t="s">
        <v>52</v>
      </c>
      <c r="G23" s="8">
        <v>80</v>
      </c>
      <c r="H23" s="26" t="s">
        <v>1359</v>
      </c>
      <c r="I23" s="26"/>
      <c r="J23" s="27">
        <v>1000</v>
      </c>
      <c r="K23" s="27"/>
      <c r="L23" s="27">
        <f t="shared" si="0"/>
        <v>1000</v>
      </c>
    </row>
    <row r="24" ht="25" customHeight="1" spans="1:12">
      <c r="A24" s="8">
        <v>21</v>
      </c>
      <c r="B24" s="12" t="s">
        <v>364</v>
      </c>
      <c r="C24" s="12" t="s">
        <v>48</v>
      </c>
      <c r="D24" s="12">
        <v>31</v>
      </c>
      <c r="E24" s="26" t="s">
        <v>366</v>
      </c>
      <c r="F24" s="29" t="s">
        <v>52</v>
      </c>
      <c r="G24" s="8">
        <v>80</v>
      </c>
      <c r="H24" s="26" t="s">
        <v>1359</v>
      </c>
      <c r="I24" s="26"/>
      <c r="J24" s="27">
        <v>1000</v>
      </c>
      <c r="K24" s="27"/>
      <c r="L24" s="27">
        <f t="shared" si="0"/>
        <v>1000</v>
      </c>
    </row>
    <row r="25" ht="25" customHeight="1" spans="1:12">
      <c r="A25" s="8">
        <v>22</v>
      </c>
      <c r="B25" s="12" t="s">
        <v>367</v>
      </c>
      <c r="C25" s="12" t="s">
        <v>48</v>
      </c>
      <c r="D25" s="12">
        <v>47</v>
      </c>
      <c r="E25" s="26" t="s">
        <v>313</v>
      </c>
      <c r="F25" s="29" t="s">
        <v>52</v>
      </c>
      <c r="G25" s="8">
        <v>80</v>
      </c>
      <c r="H25" s="26" t="s">
        <v>1359</v>
      </c>
      <c r="I25" s="26"/>
      <c r="J25" s="27">
        <v>1000</v>
      </c>
      <c r="K25" s="27"/>
      <c r="L25" s="27">
        <f t="shared" si="0"/>
        <v>1000</v>
      </c>
    </row>
    <row r="26" ht="25" customHeight="1" spans="1:12">
      <c r="A26" s="8">
        <v>23</v>
      </c>
      <c r="B26" s="12" t="s">
        <v>369</v>
      </c>
      <c r="C26" s="12" t="s">
        <v>48</v>
      </c>
      <c r="D26" s="12">
        <v>33</v>
      </c>
      <c r="E26" s="26" t="s">
        <v>371</v>
      </c>
      <c r="F26" s="29" t="s">
        <v>52</v>
      </c>
      <c r="G26" s="8">
        <v>80</v>
      </c>
      <c r="H26" s="26" t="s">
        <v>1359</v>
      </c>
      <c r="I26" s="26"/>
      <c r="J26" s="27">
        <v>1000</v>
      </c>
      <c r="K26" s="27"/>
      <c r="L26" s="27">
        <f t="shared" si="0"/>
        <v>1000</v>
      </c>
    </row>
    <row r="27" ht="25" customHeight="1" spans="1:12">
      <c r="A27" s="8">
        <v>24</v>
      </c>
      <c r="B27" s="12" t="s">
        <v>372</v>
      </c>
      <c r="C27" s="12" t="s">
        <v>60</v>
      </c>
      <c r="D27" s="12">
        <v>52</v>
      </c>
      <c r="E27" s="26" t="s">
        <v>374</v>
      </c>
      <c r="F27" s="29" t="s">
        <v>83</v>
      </c>
      <c r="G27" s="8">
        <v>80</v>
      </c>
      <c r="H27" s="26" t="s">
        <v>1359</v>
      </c>
      <c r="I27" s="26"/>
      <c r="J27" s="27">
        <v>1000</v>
      </c>
      <c r="K27" s="27">
        <v>400</v>
      </c>
      <c r="L27" s="27">
        <f t="shared" si="0"/>
        <v>1400</v>
      </c>
    </row>
    <row r="28" ht="25" customHeight="1" spans="1:12">
      <c r="A28" s="13">
        <v>25</v>
      </c>
      <c r="B28" s="15" t="s">
        <v>375</v>
      </c>
      <c r="C28" s="15" t="s">
        <v>60</v>
      </c>
      <c r="D28" s="15">
        <v>42</v>
      </c>
      <c r="E28" s="31" t="s">
        <v>377</v>
      </c>
      <c r="F28" s="32" t="s">
        <v>52</v>
      </c>
      <c r="G28" s="13">
        <v>80</v>
      </c>
      <c r="H28" s="26" t="s">
        <v>1359</v>
      </c>
      <c r="I28" s="31" t="s">
        <v>1378</v>
      </c>
      <c r="J28" s="33">
        <v>2500</v>
      </c>
      <c r="K28" s="33"/>
      <c r="L28" s="27">
        <f t="shared" si="0"/>
        <v>2500</v>
      </c>
    </row>
    <row r="29" ht="25" customHeight="1" spans="1:12">
      <c r="A29" s="17" t="s">
        <v>1370</v>
      </c>
      <c r="B29" s="34"/>
      <c r="C29" s="34"/>
      <c r="D29" s="35"/>
      <c r="E29" s="35"/>
      <c r="F29" s="10" t="s">
        <v>1371</v>
      </c>
      <c r="G29" s="16"/>
      <c r="H29" s="40" t="s">
        <v>1372</v>
      </c>
      <c r="I29" s="40" t="s">
        <v>1379</v>
      </c>
      <c r="J29" s="53">
        <v>28000</v>
      </c>
      <c r="K29" s="53">
        <v>1600</v>
      </c>
      <c r="L29" s="53">
        <f t="shared" si="0"/>
        <v>29600</v>
      </c>
    </row>
  </sheetData>
  <mergeCells count="5">
    <mergeCell ref="A1:L1"/>
    <mergeCell ref="A2:E2"/>
    <mergeCell ref="G2:I2"/>
    <mergeCell ref="J2:L2"/>
    <mergeCell ref="A29:C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30"/>
  <sheetViews>
    <sheetView topLeftCell="H10" workbookViewId="0">
      <selection activeCell="H29" sqref="H29:R29"/>
    </sheetView>
  </sheetViews>
  <sheetFormatPr defaultColWidth="9" defaultRowHeight="13.5"/>
  <cols>
    <col min="1" max="7" width="9" hidden="1" customWidth="1"/>
    <col min="8" max="8" width="6.25" customWidth="1"/>
    <col min="9" max="9" width="10.3833333333333" customWidth="1"/>
    <col min="10" max="10" width="7.25" customWidth="1"/>
    <col min="11" max="11" width="8.125" customWidth="1"/>
    <col min="12" max="12" width="18.625" customWidth="1"/>
    <col min="13" max="13" width="20.75" customWidth="1"/>
    <col min="14" max="14" width="12.375" customWidth="1"/>
    <col min="15" max="15" width="10.875" customWidth="1"/>
    <col min="16" max="16" width="11.75" style="59" customWidth="1"/>
    <col min="17" max="17" width="11.25" style="59" customWidth="1"/>
    <col min="18" max="18" width="13.125" style="59" customWidth="1"/>
  </cols>
  <sheetData>
    <row r="1" s="1" customFormat="1" ht="36" customHeight="1" spans="1:18">
      <c r="A1" s="43"/>
      <c r="B1" s="43"/>
      <c r="C1" s="43"/>
      <c r="D1" s="43"/>
      <c r="E1" s="43"/>
      <c r="F1" s="43"/>
      <c r="G1" s="43"/>
      <c r="H1" s="5" t="s">
        <v>1380</v>
      </c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3" customHeight="1" spans="1:18">
      <c r="A2" s="6"/>
      <c r="B2" s="6"/>
      <c r="C2" s="6"/>
      <c r="D2" s="6"/>
      <c r="E2" s="6"/>
      <c r="F2" s="6"/>
      <c r="G2" s="6"/>
      <c r="H2" s="7" t="s">
        <v>1381</v>
      </c>
      <c r="I2" s="7"/>
      <c r="J2" s="7"/>
      <c r="K2" s="7"/>
      <c r="L2" s="7"/>
      <c r="M2" s="67" t="s">
        <v>1382</v>
      </c>
      <c r="N2" s="68" t="s">
        <v>1383</v>
      </c>
      <c r="O2" s="68"/>
      <c r="P2" s="68"/>
      <c r="Q2" s="73" t="s">
        <v>1384</v>
      </c>
      <c r="R2" s="73"/>
    </row>
    <row r="3" s="1" customFormat="1" ht="36" customHeight="1" spans="1:18">
      <c r="A3" s="60" t="s">
        <v>1</v>
      </c>
      <c r="B3" s="60" t="s">
        <v>28</v>
      </c>
      <c r="C3" s="60" t="s">
        <v>29</v>
      </c>
      <c r="D3" s="60" t="s">
        <v>30</v>
      </c>
      <c r="E3" s="61" t="s">
        <v>31</v>
      </c>
      <c r="F3" s="61" t="s">
        <v>32</v>
      </c>
      <c r="G3" s="61" t="s">
        <v>33</v>
      </c>
      <c r="H3" s="10" t="s">
        <v>34</v>
      </c>
      <c r="I3" s="10" t="s">
        <v>35</v>
      </c>
      <c r="J3" s="10" t="s">
        <v>36</v>
      </c>
      <c r="K3" s="10" t="s">
        <v>37</v>
      </c>
      <c r="L3" s="22" t="s">
        <v>39</v>
      </c>
      <c r="M3" s="22" t="s">
        <v>41</v>
      </c>
      <c r="N3" s="22" t="s">
        <v>1367</v>
      </c>
      <c r="O3" s="22" t="s">
        <v>1357</v>
      </c>
      <c r="P3" s="22" t="s">
        <v>1368</v>
      </c>
      <c r="Q3" s="22" t="s">
        <v>33</v>
      </c>
      <c r="R3" s="39" t="s">
        <v>1369</v>
      </c>
    </row>
    <row r="4" s="1" customFormat="1" ht="23" customHeight="1" spans="1:18">
      <c r="A4" s="8">
        <v>101</v>
      </c>
      <c r="B4" s="62" t="s">
        <v>378</v>
      </c>
      <c r="C4" s="62" t="s">
        <v>229</v>
      </c>
      <c r="D4" s="8" t="s">
        <v>230</v>
      </c>
      <c r="E4" s="8">
        <v>80</v>
      </c>
      <c r="F4" s="8">
        <v>1000</v>
      </c>
      <c r="G4" s="8">
        <v>400</v>
      </c>
      <c r="H4" s="8">
        <v>1</v>
      </c>
      <c r="I4" s="12" t="s">
        <v>379</v>
      </c>
      <c r="J4" s="12" t="s">
        <v>48</v>
      </c>
      <c r="K4" s="12">
        <v>20</v>
      </c>
      <c r="L4" s="26" t="s">
        <v>381</v>
      </c>
      <c r="M4" s="29" t="s">
        <v>83</v>
      </c>
      <c r="N4" s="8">
        <v>80</v>
      </c>
      <c r="O4" s="9" t="s">
        <v>1359</v>
      </c>
      <c r="P4" s="50">
        <v>1000</v>
      </c>
      <c r="Q4" s="74">
        <v>400</v>
      </c>
      <c r="R4" s="27">
        <f>P4+Q4</f>
        <v>1400</v>
      </c>
    </row>
    <row r="5" s="1" customFormat="1" ht="23" customHeight="1" spans="1:18">
      <c r="A5" s="8">
        <v>102</v>
      </c>
      <c r="B5" s="62" t="s">
        <v>378</v>
      </c>
      <c r="C5" s="62" t="s">
        <v>229</v>
      </c>
      <c r="D5" s="8" t="s">
        <v>230</v>
      </c>
      <c r="E5" s="8">
        <v>80</v>
      </c>
      <c r="F5" s="8">
        <v>1000</v>
      </c>
      <c r="G5" s="8">
        <v>400</v>
      </c>
      <c r="H5" s="8">
        <v>2</v>
      </c>
      <c r="I5" s="12" t="s">
        <v>384</v>
      </c>
      <c r="J5" s="12" t="s">
        <v>60</v>
      </c>
      <c r="K5" s="12">
        <v>25</v>
      </c>
      <c r="L5" s="26" t="s">
        <v>386</v>
      </c>
      <c r="M5" s="29" t="s">
        <v>83</v>
      </c>
      <c r="N5" s="8">
        <v>80</v>
      </c>
      <c r="O5" s="9" t="s">
        <v>1359</v>
      </c>
      <c r="P5" s="50">
        <v>1000</v>
      </c>
      <c r="Q5" s="74">
        <v>400</v>
      </c>
      <c r="R5" s="27">
        <f t="shared" ref="R5:R28" si="0">P5+Q5</f>
        <v>1400</v>
      </c>
    </row>
    <row r="6" s="1" customFormat="1" ht="23" customHeight="1" spans="1:18">
      <c r="A6" s="8">
        <v>103</v>
      </c>
      <c r="B6" s="62" t="s">
        <v>378</v>
      </c>
      <c r="C6" s="62" t="s">
        <v>229</v>
      </c>
      <c r="D6" s="8" t="s">
        <v>230</v>
      </c>
      <c r="E6" s="8">
        <v>80</v>
      </c>
      <c r="F6" s="8">
        <v>1000</v>
      </c>
      <c r="G6" s="8">
        <v>400</v>
      </c>
      <c r="H6" s="8">
        <v>3</v>
      </c>
      <c r="I6" s="12" t="s">
        <v>387</v>
      </c>
      <c r="J6" s="12" t="s">
        <v>48</v>
      </c>
      <c r="K6" s="12">
        <v>24</v>
      </c>
      <c r="L6" s="26" t="s">
        <v>389</v>
      </c>
      <c r="M6" s="29" t="s">
        <v>83</v>
      </c>
      <c r="N6" s="8">
        <v>80</v>
      </c>
      <c r="O6" s="9" t="s">
        <v>1359</v>
      </c>
      <c r="P6" s="50">
        <v>1000</v>
      </c>
      <c r="Q6" s="74">
        <v>400</v>
      </c>
      <c r="R6" s="27">
        <f t="shared" si="0"/>
        <v>1400</v>
      </c>
    </row>
    <row r="7" s="1" customFormat="1" ht="23" customHeight="1" spans="1:18">
      <c r="A7" s="8">
        <v>104</v>
      </c>
      <c r="B7" s="62" t="s">
        <v>378</v>
      </c>
      <c r="C7" s="62" t="s">
        <v>229</v>
      </c>
      <c r="D7" s="8" t="s">
        <v>230</v>
      </c>
      <c r="E7" s="8">
        <v>80</v>
      </c>
      <c r="F7" s="8">
        <v>1000</v>
      </c>
      <c r="G7" s="8">
        <v>400</v>
      </c>
      <c r="H7" s="8">
        <v>4</v>
      </c>
      <c r="I7" s="12" t="s">
        <v>390</v>
      </c>
      <c r="J7" s="12" t="s">
        <v>60</v>
      </c>
      <c r="K7" s="12">
        <v>40</v>
      </c>
      <c r="L7" s="26" t="s">
        <v>392</v>
      </c>
      <c r="M7" s="29" t="s">
        <v>83</v>
      </c>
      <c r="N7" s="8">
        <v>80</v>
      </c>
      <c r="O7" s="9" t="s">
        <v>1359</v>
      </c>
      <c r="P7" s="50">
        <v>1000</v>
      </c>
      <c r="Q7" s="74">
        <v>400</v>
      </c>
      <c r="R7" s="27">
        <f t="shared" si="0"/>
        <v>1400</v>
      </c>
    </row>
    <row r="8" s="57" customFormat="1" ht="23" customHeight="1" spans="1:18">
      <c r="A8" s="8">
        <v>105</v>
      </c>
      <c r="B8" s="63" t="s">
        <v>378</v>
      </c>
      <c r="C8" s="63" t="s">
        <v>229</v>
      </c>
      <c r="D8" s="60" t="s">
        <v>230</v>
      </c>
      <c r="E8" s="60">
        <v>80</v>
      </c>
      <c r="F8" s="60">
        <v>1000</v>
      </c>
      <c r="G8" s="60"/>
      <c r="H8" s="8">
        <v>5</v>
      </c>
      <c r="I8" s="12" t="s">
        <v>393</v>
      </c>
      <c r="J8" s="12" t="s">
        <v>60</v>
      </c>
      <c r="K8" s="12">
        <v>49</v>
      </c>
      <c r="L8" s="26" t="s">
        <v>395</v>
      </c>
      <c r="M8" s="29" t="s">
        <v>396</v>
      </c>
      <c r="N8" s="8">
        <v>80</v>
      </c>
      <c r="O8" s="9" t="s">
        <v>1359</v>
      </c>
      <c r="P8" s="50">
        <v>1000</v>
      </c>
      <c r="Q8" s="74"/>
      <c r="R8" s="27">
        <f t="shared" si="0"/>
        <v>1000</v>
      </c>
    </row>
    <row r="9" s="1" customFormat="1" ht="23" customHeight="1" spans="1:18">
      <c r="A9" s="8">
        <v>106</v>
      </c>
      <c r="B9" s="62" t="s">
        <v>378</v>
      </c>
      <c r="C9" s="62" t="s">
        <v>229</v>
      </c>
      <c r="D9" s="8" t="s">
        <v>230</v>
      </c>
      <c r="E9" s="8">
        <v>80</v>
      </c>
      <c r="F9" s="8">
        <v>1000</v>
      </c>
      <c r="G9" s="8">
        <v>400</v>
      </c>
      <c r="H9" s="8">
        <v>6</v>
      </c>
      <c r="I9" s="12" t="s">
        <v>397</v>
      </c>
      <c r="J9" s="12" t="s">
        <v>60</v>
      </c>
      <c r="K9" s="12">
        <v>31</v>
      </c>
      <c r="L9" s="26" t="s">
        <v>399</v>
      </c>
      <c r="M9" s="29" t="s">
        <v>83</v>
      </c>
      <c r="N9" s="8">
        <v>80</v>
      </c>
      <c r="O9" s="9" t="s">
        <v>1359</v>
      </c>
      <c r="P9" s="50">
        <v>1000</v>
      </c>
      <c r="Q9" s="74">
        <v>400</v>
      </c>
      <c r="R9" s="27">
        <f t="shared" si="0"/>
        <v>1400</v>
      </c>
    </row>
    <row r="10" s="1" customFormat="1" ht="23" customHeight="1" spans="1:18">
      <c r="A10" s="8">
        <v>107</v>
      </c>
      <c r="B10" s="62" t="s">
        <v>378</v>
      </c>
      <c r="C10" s="62" t="s">
        <v>229</v>
      </c>
      <c r="D10" s="8" t="s">
        <v>230</v>
      </c>
      <c r="E10" s="8">
        <v>80</v>
      </c>
      <c r="F10" s="8">
        <v>1000</v>
      </c>
      <c r="G10" s="8">
        <v>400</v>
      </c>
      <c r="H10" s="8">
        <v>7</v>
      </c>
      <c r="I10" s="12" t="s">
        <v>400</v>
      </c>
      <c r="J10" s="12" t="s">
        <v>48</v>
      </c>
      <c r="K10" s="12">
        <v>51</v>
      </c>
      <c r="L10" s="26" t="s">
        <v>402</v>
      </c>
      <c r="M10" s="29" t="s">
        <v>83</v>
      </c>
      <c r="N10" s="8">
        <v>80</v>
      </c>
      <c r="O10" s="9" t="s">
        <v>1359</v>
      </c>
      <c r="P10" s="50">
        <v>1000</v>
      </c>
      <c r="Q10" s="74">
        <v>400</v>
      </c>
      <c r="R10" s="27">
        <f t="shared" si="0"/>
        <v>1400</v>
      </c>
    </row>
    <row r="11" s="1" customFormat="1" ht="23" customHeight="1" spans="1:18">
      <c r="A11" s="8">
        <v>108</v>
      </c>
      <c r="B11" s="62" t="s">
        <v>378</v>
      </c>
      <c r="C11" s="62" t="s">
        <v>229</v>
      </c>
      <c r="D11" s="8" t="s">
        <v>230</v>
      </c>
      <c r="E11" s="8">
        <v>80</v>
      </c>
      <c r="F11" s="8">
        <v>1000</v>
      </c>
      <c r="G11" s="8">
        <v>400</v>
      </c>
      <c r="H11" s="8">
        <v>8</v>
      </c>
      <c r="I11" s="12" t="s">
        <v>403</v>
      </c>
      <c r="J11" s="12" t="s">
        <v>48</v>
      </c>
      <c r="K11" s="12">
        <v>33</v>
      </c>
      <c r="L11" s="26" t="s">
        <v>405</v>
      </c>
      <c r="M11" s="29" t="s">
        <v>83</v>
      </c>
      <c r="N11" s="8">
        <v>80</v>
      </c>
      <c r="O11" s="9" t="s">
        <v>1359</v>
      </c>
      <c r="P11" s="50">
        <v>1000</v>
      </c>
      <c r="Q11" s="74">
        <v>400</v>
      </c>
      <c r="R11" s="27">
        <f t="shared" si="0"/>
        <v>1400</v>
      </c>
    </row>
    <row r="12" s="1" customFormat="1" ht="23" customHeight="1" spans="1:18">
      <c r="A12" s="8">
        <v>109</v>
      </c>
      <c r="B12" s="62" t="s">
        <v>378</v>
      </c>
      <c r="C12" s="62" t="s">
        <v>229</v>
      </c>
      <c r="D12" s="8" t="s">
        <v>230</v>
      </c>
      <c r="E12" s="8">
        <v>80</v>
      </c>
      <c r="F12" s="8">
        <v>1000</v>
      </c>
      <c r="G12" s="8">
        <v>400</v>
      </c>
      <c r="H12" s="8">
        <v>9</v>
      </c>
      <c r="I12" s="12" t="s">
        <v>406</v>
      </c>
      <c r="J12" s="12" t="s">
        <v>60</v>
      </c>
      <c r="K12" s="12">
        <v>27</v>
      </c>
      <c r="L12" s="26" t="s">
        <v>408</v>
      </c>
      <c r="M12" s="29" t="s">
        <v>83</v>
      </c>
      <c r="N12" s="8">
        <v>80</v>
      </c>
      <c r="O12" s="9" t="s">
        <v>1359</v>
      </c>
      <c r="P12" s="50">
        <v>1000</v>
      </c>
      <c r="Q12" s="74">
        <v>400</v>
      </c>
      <c r="R12" s="27">
        <f t="shared" si="0"/>
        <v>1400</v>
      </c>
    </row>
    <row r="13" s="1" customFormat="1" ht="23" customHeight="1" spans="1:18">
      <c r="A13" s="8">
        <v>110</v>
      </c>
      <c r="B13" s="62" t="s">
        <v>378</v>
      </c>
      <c r="C13" s="62" t="s">
        <v>229</v>
      </c>
      <c r="D13" s="8" t="s">
        <v>230</v>
      </c>
      <c r="E13" s="8">
        <v>80</v>
      </c>
      <c r="F13" s="8">
        <v>1000</v>
      </c>
      <c r="G13" s="8">
        <v>400</v>
      </c>
      <c r="H13" s="8">
        <v>10</v>
      </c>
      <c r="I13" s="12" t="s">
        <v>409</v>
      </c>
      <c r="J13" s="12" t="s">
        <v>48</v>
      </c>
      <c r="K13" s="12">
        <v>39</v>
      </c>
      <c r="L13" s="26" t="s">
        <v>19</v>
      </c>
      <c r="M13" s="29" t="s">
        <v>83</v>
      </c>
      <c r="N13" s="8">
        <v>80</v>
      </c>
      <c r="O13" s="9" t="s">
        <v>1359</v>
      </c>
      <c r="P13" s="50">
        <v>1000</v>
      </c>
      <c r="Q13" s="74">
        <v>400</v>
      </c>
      <c r="R13" s="27">
        <f t="shared" si="0"/>
        <v>1400</v>
      </c>
    </row>
    <row r="14" s="1" customFormat="1" ht="23" customHeight="1" spans="1:18">
      <c r="A14" s="8">
        <v>111</v>
      </c>
      <c r="B14" s="62" t="s">
        <v>378</v>
      </c>
      <c r="C14" s="62" t="s">
        <v>229</v>
      </c>
      <c r="D14" s="8" t="s">
        <v>230</v>
      </c>
      <c r="E14" s="8">
        <v>80</v>
      </c>
      <c r="F14" s="8">
        <v>1000</v>
      </c>
      <c r="G14" s="8">
        <v>400</v>
      </c>
      <c r="H14" s="8">
        <v>11</v>
      </c>
      <c r="I14" s="12" t="s">
        <v>411</v>
      </c>
      <c r="J14" s="12" t="s">
        <v>48</v>
      </c>
      <c r="K14" s="12">
        <v>35</v>
      </c>
      <c r="L14" s="26" t="s">
        <v>413</v>
      </c>
      <c r="M14" s="29" t="s">
        <v>83</v>
      </c>
      <c r="N14" s="8">
        <v>80</v>
      </c>
      <c r="O14" s="9" t="s">
        <v>1359</v>
      </c>
      <c r="P14" s="50">
        <v>1000</v>
      </c>
      <c r="Q14" s="74">
        <v>400</v>
      </c>
      <c r="R14" s="27">
        <f t="shared" si="0"/>
        <v>1400</v>
      </c>
    </row>
    <row r="15" s="1" customFormat="1" ht="23" customHeight="1" spans="1:18">
      <c r="A15" s="8">
        <v>112</v>
      </c>
      <c r="B15" s="62" t="s">
        <v>378</v>
      </c>
      <c r="C15" s="62" t="s">
        <v>229</v>
      </c>
      <c r="D15" s="8" t="s">
        <v>230</v>
      </c>
      <c r="E15" s="8">
        <v>80</v>
      </c>
      <c r="F15" s="8">
        <v>1000</v>
      </c>
      <c r="G15" s="8">
        <v>400</v>
      </c>
      <c r="H15" s="8">
        <v>12</v>
      </c>
      <c r="I15" s="12" t="s">
        <v>414</v>
      </c>
      <c r="J15" s="12" t="s">
        <v>48</v>
      </c>
      <c r="K15" s="12">
        <v>34</v>
      </c>
      <c r="L15" s="26" t="s">
        <v>416</v>
      </c>
      <c r="M15" s="29" t="s">
        <v>83</v>
      </c>
      <c r="N15" s="8">
        <v>80</v>
      </c>
      <c r="O15" s="9" t="s">
        <v>1359</v>
      </c>
      <c r="P15" s="50">
        <v>1000</v>
      </c>
      <c r="Q15" s="74">
        <v>400</v>
      </c>
      <c r="R15" s="27">
        <f t="shared" si="0"/>
        <v>1400</v>
      </c>
    </row>
    <row r="16" s="1" customFormat="1" ht="23" customHeight="1" spans="1:18">
      <c r="A16" s="8">
        <v>113</v>
      </c>
      <c r="B16" s="62" t="s">
        <v>378</v>
      </c>
      <c r="C16" s="62" t="s">
        <v>229</v>
      </c>
      <c r="D16" s="8" t="s">
        <v>230</v>
      </c>
      <c r="E16" s="8">
        <v>80</v>
      </c>
      <c r="F16" s="8">
        <v>1000</v>
      </c>
      <c r="G16" s="8">
        <v>400</v>
      </c>
      <c r="H16" s="8">
        <v>13</v>
      </c>
      <c r="I16" s="12" t="s">
        <v>418</v>
      </c>
      <c r="J16" s="12" t="s">
        <v>48</v>
      </c>
      <c r="K16" s="12">
        <v>26</v>
      </c>
      <c r="L16" s="26" t="s">
        <v>420</v>
      </c>
      <c r="M16" s="29" t="s">
        <v>83</v>
      </c>
      <c r="N16" s="8">
        <v>80</v>
      </c>
      <c r="O16" s="9" t="s">
        <v>1359</v>
      </c>
      <c r="P16" s="50">
        <v>1000</v>
      </c>
      <c r="Q16" s="74">
        <v>400</v>
      </c>
      <c r="R16" s="27">
        <f t="shared" si="0"/>
        <v>1400</v>
      </c>
    </row>
    <row r="17" s="57" customFormat="1" ht="23" customHeight="1" spans="1:18">
      <c r="A17" s="8">
        <v>114</v>
      </c>
      <c r="B17" s="63" t="s">
        <v>378</v>
      </c>
      <c r="C17" s="63" t="s">
        <v>229</v>
      </c>
      <c r="D17" s="60" t="s">
        <v>230</v>
      </c>
      <c r="E17" s="60">
        <v>80</v>
      </c>
      <c r="F17" s="60">
        <v>1000</v>
      </c>
      <c r="G17" s="60"/>
      <c r="H17" s="8">
        <v>14</v>
      </c>
      <c r="I17" s="12" t="s">
        <v>421</v>
      </c>
      <c r="J17" s="12" t="s">
        <v>48</v>
      </c>
      <c r="K17" s="12">
        <v>36</v>
      </c>
      <c r="L17" s="26" t="s">
        <v>423</v>
      </c>
      <c r="M17" s="29" t="s">
        <v>52</v>
      </c>
      <c r="N17" s="8">
        <v>80</v>
      </c>
      <c r="O17" s="9" t="s">
        <v>1359</v>
      </c>
      <c r="P17" s="50">
        <v>1000</v>
      </c>
      <c r="Q17" s="74"/>
      <c r="R17" s="27">
        <f t="shared" si="0"/>
        <v>1000</v>
      </c>
    </row>
    <row r="18" s="1" customFormat="1" ht="23" customHeight="1" spans="1:18">
      <c r="A18" s="8">
        <v>115</v>
      </c>
      <c r="B18" s="62" t="s">
        <v>378</v>
      </c>
      <c r="C18" s="62" t="s">
        <v>229</v>
      </c>
      <c r="D18" s="8" t="s">
        <v>230</v>
      </c>
      <c r="E18" s="8">
        <v>80</v>
      </c>
      <c r="F18" s="8">
        <v>1000</v>
      </c>
      <c r="G18" s="8">
        <v>400</v>
      </c>
      <c r="H18" s="8">
        <v>15</v>
      </c>
      <c r="I18" s="12" t="s">
        <v>425</v>
      </c>
      <c r="J18" s="12" t="s">
        <v>60</v>
      </c>
      <c r="K18" s="12">
        <v>35</v>
      </c>
      <c r="L18" s="26" t="s">
        <v>427</v>
      </c>
      <c r="M18" s="29" t="s">
        <v>83</v>
      </c>
      <c r="N18" s="8">
        <v>80</v>
      </c>
      <c r="O18" s="9" t="s">
        <v>1359</v>
      </c>
      <c r="P18" s="50">
        <v>1000</v>
      </c>
      <c r="Q18" s="74">
        <v>400</v>
      </c>
      <c r="R18" s="27">
        <f t="shared" si="0"/>
        <v>1400</v>
      </c>
    </row>
    <row r="19" s="1" customFormat="1" ht="23" customHeight="1" spans="1:18">
      <c r="A19" s="8">
        <v>116</v>
      </c>
      <c r="B19" s="62" t="s">
        <v>378</v>
      </c>
      <c r="C19" s="62" t="s">
        <v>229</v>
      </c>
      <c r="D19" s="8" t="s">
        <v>230</v>
      </c>
      <c r="E19" s="8">
        <v>80</v>
      </c>
      <c r="F19" s="8">
        <v>1000</v>
      </c>
      <c r="G19" s="8">
        <v>400</v>
      </c>
      <c r="H19" s="8">
        <v>16</v>
      </c>
      <c r="I19" s="12" t="s">
        <v>428</v>
      </c>
      <c r="J19" s="12" t="s">
        <v>48</v>
      </c>
      <c r="K19" s="12">
        <v>34</v>
      </c>
      <c r="L19" s="26" t="s">
        <v>430</v>
      </c>
      <c r="M19" s="29" t="s">
        <v>431</v>
      </c>
      <c r="N19" s="8">
        <v>80</v>
      </c>
      <c r="O19" s="9" t="s">
        <v>1359</v>
      </c>
      <c r="P19" s="50">
        <v>1000</v>
      </c>
      <c r="Q19" s="74">
        <v>400</v>
      </c>
      <c r="R19" s="27">
        <f t="shared" si="0"/>
        <v>1400</v>
      </c>
    </row>
    <row r="20" s="1" customFormat="1" ht="23" customHeight="1" spans="1:18">
      <c r="A20" s="8">
        <v>117</v>
      </c>
      <c r="B20" s="62" t="s">
        <v>378</v>
      </c>
      <c r="C20" s="62" t="s">
        <v>229</v>
      </c>
      <c r="D20" s="8" t="s">
        <v>230</v>
      </c>
      <c r="E20" s="8">
        <v>80</v>
      </c>
      <c r="F20" s="8">
        <v>1000</v>
      </c>
      <c r="G20" s="8">
        <v>400</v>
      </c>
      <c r="H20" s="8">
        <v>17</v>
      </c>
      <c r="I20" s="12" t="s">
        <v>432</v>
      </c>
      <c r="J20" s="12" t="s">
        <v>48</v>
      </c>
      <c r="K20" s="12">
        <v>41</v>
      </c>
      <c r="L20" s="26" t="s">
        <v>434</v>
      </c>
      <c r="M20" s="29" t="s">
        <v>83</v>
      </c>
      <c r="N20" s="8">
        <v>80</v>
      </c>
      <c r="O20" s="9" t="s">
        <v>1359</v>
      </c>
      <c r="P20" s="50">
        <v>1000</v>
      </c>
      <c r="Q20" s="74">
        <v>400</v>
      </c>
      <c r="R20" s="27">
        <f t="shared" si="0"/>
        <v>1400</v>
      </c>
    </row>
    <row r="21" s="57" customFormat="1" ht="23" customHeight="1" spans="1:18">
      <c r="A21" s="8">
        <v>118</v>
      </c>
      <c r="B21" s="63" t="s">
        <v>378</v>
      </c>
      <c r="C21" s="63" t="s">
        <v>229</v>
      </c>
      <c r="D21" s="60" t="s">
        <v>230</v>
      </c>
      <c r="E21" s="60">
        <v>80</v>
      </c>
      <c r="F21" s="60">
        <v>1000</v>
      </c>
      <c r="G21" s="60"/>
      <c r="H21" s="8">
        <v>18</v>
      </c>
      <c r="I21" s="12" t="s">
        <v>435</v>
      </c>
      <c r="J21" s="12" t="s">
        <v>60</v>
      </c>
      <c r="K21" s="12">
        <v>48</v>
      </c>
      <c r="L21" s="26" t="s">
        <v>423</v>
      </c>
      <c r="M21" s="29" t="s">
        <v>52</v>
      </c>
      <c r="N21" s="8">
        <v>80</v>
      </c>
      <c r="O21" s="9" t="s">
        <v>1359</v>
      </c>
      <c r="P21" s="50">
        <v>1000</v>
      </c>
      <c r="Q21" s="74"/>
      <c r="R21" s="27">
        <f t="shared" si="0"/>
        <v>1000</v>
      </c>
    </row>
    <row r="22" s="57" customFormat="1" ht="23" customHeight="1" spans="1:18">
      <c r="A22" s="8">
        <v>119</v>
      </c>
      <c r="B22" s="63" t="s">
        <v>378</v>
      </c>
      <c r="C22" s="63" t="s">
        <v>229</v>
      </c>
      <c r="D22" s="60" t="s">
        <v>230</v>
      </c>
      <c r="E22" s="60">
        <v>80</v>
      </c>
      <c r="F22" s="60">
        <v>1000</v>
      </c>
      <c r="G22" s="60"/>
      <c r="H22" s="8">
        <v>19</v>
      </c>
      <c r="I22" s="12" t="s">
        <v>437</v>
      </c>
      <c r="J22" s="12" t="s">
        <v>48</v>
      </c>
      <c r="K22" s="12">
        <v>37</v>
      </c>
      <c r="L22" s="26" t="s">
        <v>19</v>
      </c>
      <c r="M22" s="29" t="s">
        <v>52</v>
      </c>
      <c r="N22" s="8">
        <v>80</v>
      </c>
      <c r="O22" s="9" t="s">
        <v>1359</v>
      </c>
      <c r="P22" s="50">
        <v>1000</v>
      </c>
      <c r="Q22" s="74"/>
      <c r="R22" s="27">
        <f t="shared" si="0"/>
        <v>1000</v>
      </c>
    </row>
    <row r="23" s="57" customFormat="1" ht="23" customHeight="1" spans="1:18">
      <c r="A23" s="8">
        <v>120</v>
      </c>
      <c r="B23" s="63" t="s">
        <v>378</v>
      </c>
      <c r="C23" s="63" t="s">
        <v>229</v>
      </c>
      <c r="D23" s="60" t="s">
        <v>230</v>
      </c>
      <c r="E23" s="60">
        <v>80</v>
      </c>
      <c r="F23" s="60">
        <v>1000</v>
      </c>
      <c r="G23" s="60"/>
      <c r="H23" s="8">
        <v>20</v>
      </c>
      <c r="I23" s="12" t="s">
        <v>439</v>
      </c>
      <c r="J23" s="12" t="s">
        <v>48</v>
      </c>
      <c r="K23" s="12">
        <v>47</v>
      </c>
      <c r="L23" s="26" t="s">
        <v>441</v>
      </c>
      <c r="M23" s="29" t="s">
        <v>52</v>
      </c>
      <c r="N23" s="8">
        <v>80</v>
      </c>
      <c r="O23" s="9" t="s">
        <v>1359</v>
      </c>
      <c r="P23" s="50">
        <v>1000</v>
      </c>
      <c r="Q23" s="74"/>
      <c r="R23" s="27">
        <f t="shared" si="0"/>
        <v>1000</v>
      </c>
    </row>
    <row r="24" s="57" customFormat="1" ht="23" customHeight="1" spans="1:18">
      <c r="A24" s="8">
        <v>121</v>
      </c>
      <c r="B24" s="63" t="s">
        <v>378</v>
      </c>
      <c r="C24" s="63" t="s">
        <v>229</v>
      </c>
      <c r="D24" s="60" t="s">
        <v>230</v>
      </c>
      <c r="E24" s="60">
        <v>80</v>
      </c>
      <c r="F24" s="60">
        <v>1000</v>
      </c>
      <c r="G24" s="60"/>
      <c r="H24" s="8">
        <v>21</v>
      </c>
      <c r="I24" s="12" t="s">
        <v>442</v>
      </c>
      <c r="J24" s="12" t="s">
        <v>60</v>
      </c>
      <c r="K24" s="12">
        <v>49</v>
      </c>
      <c r="L24" s="26" t="s">
        <v>434</v>
      </c>
      <c r="M24" s="29" t="s">
        <v>52</v>
      </c>
      <c r="N24" s="8">
        <v>80</v>
      </c>
      <c r="O24" s="9" t="s">
        <v>1359</v>
      </c>
      <c r="P24" s="50">
        <v>1000</v>
      </c>
      <c r="Q24" s="74"/>
      <c r="R24" s="27">
        <f t="shared" si="0"/>
        <v>1000</v>
      </c>
    </row>
    <row r="25" s="1" customFormat="1" ht="23" customHeight="1" spans="1:18">
      <c r="A25" s="8">
        <v>122</v>
      </c>
      <c r="B25" s="62" t="s">
        <v>378</v>
      </c>
      <c r="C25" s="62" t="s">
        <v>229</v>
      </c>
      <c r="D25" s="8" t="s">
        <v>230</v>
      </c>
      <c r="E25" s="8">
        <v>80</v>
      </c>
      <c r="F25" s="8">
        <v>1000</v>
      </c>
      <c r="G25" s="8">
        <v>400</v>
      </c>
      <c r="H25" s="8">
        <v>22</v>
      </c>
      <c r="I25" s="12" t="s">
        <v>444</v>
      </c>
      <c r="J25" s="12" t="s">
        <v>48</v>
      </c>
      <c r="K25" s="12">
        <v>39</v>
      </c>
      <c r="L25" s="26" t="s">
        <v>434</v>
      </c>
      <c r="M25" s="29" t="s">
        <v>83</v>
      </c>
      <c r="N25" s="8">
        <v>80</v>
      </c>
      <c r="O25" s="9" t="s">
        <v>1359</v>
      </c>
      <c r="P25" s="50">
        <v>1000</v>
      </c>
      <c r="Q25" s="74">
        <v>400</v>
      </c>
      <c r="R25" s="27">
        <f t="shared" si="0"/>
        <v>1400</v>
      </c>
    </row>
    <row r="26" s="1" customFormat="1" ht="23" customHeight="1" spans="1:18">
      <c r="A26" s="8">
        <v>123</v>
      </c>
      <c r="B26" s="62" t="s">
        <v>378</v>
      </c>
      <c r="C26" s="62" t="s">
        <v>229</v>
      </c>
      <c r="D26" s="8" t="s">
        <v>230</v>
      </c>
      <c r="E26" s="8">
        <v>80</v>
      </c>
      <c r="F26" s="8">
        <v>1000</v>
      </c>
      <c r="G26" s="8">
        <v>400</v>
      </c>
      <c r="H26" s="8">
        <v>23</v>
      </c>
      <c r="I26" s="12" t="s">
        <v>446</v>
      </c>
      <c r="J26" s="12" t="s">
        <v>60</v>
      </c>
      <c r="K26" s="12">
        <v>41</v>
      </c>
      <c r="L26" s="26" t="s">
        <v>402</v>
      </c>
      <c r="M26" s="29" t="s">
        <v>83</v>
      </c>
      <c r="N26" s="8">
        <v>80</v>
      </c>
      <c r="O26" s="9" t="s">
        <v>1359</v>
      </c>
      <c r="P26" s="50">
        <v>1000</v>
      </c>
      <c r="Q26" s="74">
        <v>400</v>
      </c>
      <c r="R26" s="27">
        <f t="shared" si="0"/>
        <v>1400</v>
      </c>
    </row>
    <row r="27" s="1" customFormat="1" ht="23" customHeight="1" spans="1:18">
      <c r="A27" s="8">
        <v>124</v>
      </c>
      <c r="B27" s="62" t="s">
        <v>378</v>
      </c>
      <c r="C27" s="62" t="s">
        <v>229</v>
      </c>
      <c r="D27" s="8" t="s">
        <v>230</v>
      </c>
      <c r="E27" s="8">
        <v>70</v>
      </c>
      <c r="F27" s="8">
        <v>1000</v>
      </c>
      <c r="G27" s="8">
        <v>350</v>
      </c>
      <c r="H27" s="8">
        <v>24</v>
      </c>
      <c r="I27" s="12" t="s">
        <v>448</v>
      </c>
      <c r="J27" s="12" t="s">
        <v>60</v>
      </c>
      <c r="K27" s="12">
        <v>44</v>
      </c>
      <c r="L27" s="26" t="s">
        <v>434</v>
      </c>
      <c r="M27" s="29" t="s">
        <v>83</v>
      </c>
      <c r="N27" s="8">
        <v>70</v>
      </c>
      <c r="O27" s="14" t="s">
        <v>1359</v>
      </c>
      <c r="P27" s="50">
        <v>1000</v>
      </c>
      <c r="Q27" s="74">
        <v>350</v>
      </c>
      <c r="R27" s="27">
        <f t="shared" si="0"/>
        <v>1350</v>
      </c>
    </row>
    <row r="28" s="58" customFormat="1" ht="23" customHeight="1" spans="1:18">
      <c r="A28" s="64">
        <v>125</v>
      </c>
      <c r="B28" s="65" t="s">
        <v>378</v>
      </c>
      <c r="C28" s="65" t="s">
        <v>229</v>
      </c>
      <c r="D28" s="66" t="s">
        <v>230</v>
      </c>
      <c r="E28" s="66">
        <v>80</v>
      </c>
      <c r="F28" s="66">
        <v>1000</v>
      </c>
      <c r="G28" s="66"/>
      <c r="H28" s="13">
        <v>25</v>
      </c>
      <c r="I28" s="15" t="s">
        <v>450</v>
      </c>
      <c r="J28" s="15" t="s">
        <v>48</v>
      </c>
      <c r="K28" s="15">
        <v>42</v>
      </c>
      <c r="L28" s="31" t="s">
        <v>423</v>
      </c>
      <c r="M28" s="32" t="s">
        <v>52</v>
      </c>
      <c r="N28" s="13">
        <v>80</v>
      </c>
      <c r="O28" s="14" t="s">
        <v>1359</v>
      </c>
      <c r="P28" s="69">
        <v>1000</v>
      </c>
      <c r="Q28" s="75"/>
      <c r="R28" s="27">
        <f t="shared" si="0"/>
        <v>1000</v>
      </c>
    </row>
    <row r="29" ht="29" customHeight="1" spans="6:18">
      <c r="F29">
        <f>SUM(F4:F28)</f>
        <v>25000</v>
      </c>
      <c r="G29">
        <f>SUM(G4:G28)</f>
        <v>7150</v>
      </c>
      <c r="H29" s="17" t="s">
        <v>1370</v>
      </c>
      <c r="I29" s="34"/>
      <c r="J29" s="34"/>
      <c r="K29" s="35"/>
      <c r="L29" s="34" t="s">
        <v>1385</v>
      </c>
      <c r="M29" s="34"/>
      <c r="N29" s="70"/>
      <c r="O29" s="71" t="s">
        <v>1372</v>
      </c>
      <c r="P29" s="72">
        <f>SUM(P4:P28)</f>
        <v>25000</v>
      </c>
      <c r="Q29" s="72">
        <f>SUM(Q4:Q28)</f>
        <v>7150</v>
      </c>
      <c r="R29" s="72">
        <f>SUM(R4:R28)</f>
        <v>32150</v>
      </c>
    </row>
    <row r="30" spans="7:7">
      <c r="G30" t="s">
        <v>1386</v>
      </c>
    </row>
  </sheetData>
  <mergeCells count="6">
    <mergeCell ref="H1:R1"/>
    <mergeCell ref="H2:L2"/>
    <mergeCell ref="N2:P2"/>
    <mergeCell ref="Q2:R2"/>
    <mergeCell ref="H29:J29"/>
    <mergeCell ref="L29:N29"/>
  </mergeCells>
  <pageMargins left="0.66875" right="0.511805555555556" top="1" bottom="0.865972222222222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30"/>
  <sheetViews>
    <sheetView topLeftCell="H17" workbookViewId="0">
      <selection activeCell="H29" sqref="H29:R29"/>
    </sheetView>
  </sheetViews>
  <sheetFormatPr defaultColWidth="9" defaultRowHeight="13.5"/>
  <cols>
    <col min="1" max="7" width="9" style="3" hidden="1" customWidth="1"/>
    <col min="8" max="8" width="5.23333333333333" style="3" customWidth="1"/>
    <col min="9" max="9" width="10.5" style="3" customWidth="1"/>
    <col min="10" max="10" width="8.375" style="3" customWidth="1"/>
    <col min="11" max="11" width="8" style="3" customWidth="1"/>
    <col min="12" max="12" width="22.375" style="3" customWidth="1"/>
    <col min="13" max="13" width="19.625" style="3" customWidth="1"/>
    <col min="14" max="14" width="9.5" style="3" customWidth="1"/>
    <col min="15" max="15" width="9.375" style="3" customWidth="1"/>
    <col min="16" max="16" width="10.75" style="4" customWidth="1"/>
    <col min="17" max="17" width="11.25" style="4" customWidth="1"/>
    <col min="18" max="18" width="12.5" style="4" customWidth="1"/>
    <col min="19" max="16384" width="9" style="3"/>
  </cols>
  <sheetData>
    <row r="1" s="1" customFormat="1" ht="48" customHeight="1" spans="1:18">
      <c r="A1" s="43"/>
      <c r="B1" s="43"/>
      <c r="C1" s="43"/>
      <c r="D1" s="43"/>
      <c r="E1" s="43"/>
      <c r="F1" s="43"/>
      <c r="G1" s="43"/>
      <c r="H1" s="5" t="s">
        <v>1387</v>
      </c>
      <c r="I1" s="5"/>
      <c r="J1" s="5"/>
      <c r="K1" s="5"/>
      <c r="L1" s="5"/>
      <c r="M1" s="5"/>
      <c r="N1" s="5"/>
      <c r="O1" s="5"/>
      <c r="P1" s="45"/>
      <c r="Q1" s="45"/>
      <c r="R1" s="45"/>
    </row>
    <row r="2" s="1" customFormat="1" ht="36" customHeight="1" spans="1:18">
      <c r="A2" s="6"/>
      <c r="B2" s="6"/>
      <c r="C2" s="6"/>
      <c r="D2" s="6"/>
      <c r="E2" s="6"/>
      <c r="F2" s="6"/>
      <c r="G2" s="6"/>
      <c r="H2" s="7" t="s">
        <v>1381</v>
      </c>
      <c r="I2" s="7"/>
      <c r="J2" s="7"/>
      <c r="K2" s="7"/>
      <c r="L2" s="20" t="s">
        <v>1388</v>
      </c>
      <c r="M2" s="21" t="s">
        <v>1389</v>
      </c>
      <c r="N2" s="21"/>
      <c r="O2" s="21"/>
      <c r="P2" s="21" t="s">
        <v>1390</v>
      </c>
      <c r="Q2" s="21"/>
      <c r="R2" s="21"/>
    </row>
    <row r="3" s="1" customFormat="1" ht="36" customHeight="1" spans="1:18">
      <c r="A3" s="8" t="s">
        <v>1</v>
      </c>
      <c r="B3" s="8" t="s">
        <v>28</v>
      </c>
      <c r="C3" s="8" t="s">
        <v>29</v>
      </c>
      <c r="D3" s="8" t="s">
        <v>30</v>
      </c>
      <c r="E3" s="9" t="s">
        <v>31</v>
      </c>
      <c r="F3" s="9" t="s">
        <v>32</v>
      </c>
      <c r="G3" s="9" t="s">
        <v>33</v>
      </c>
      <c r="H3" s="8" t="s">
        <v>34</v>
      </c>
      <c r="I3" s="8" t="s">
        <v>35</v>
      </c>
      <c r="J3" s="8" t="s">
        <v>36</v>
      </c>
      <c r="K3" s="8" t="s">
        <v>37</v>
      </c>
      <c r="L3" s="9" t="s">
        <v>39</v>
      </c>
      <c r="M3" s="9" t="s">
        <v>41</v>
      </c>
      <c r="N3" s="9" t="s">
        <v>1367</v>
      </c>
      <c r="O3" s="9" t="s">
        <v>1357</v>
      </c>
      <c r="P3" s="9" t="s">
        <v>1368</v>
      </c>
      <c r="Q3" s="9" t="s">
        <v>33</v>
      </c>
      <c r="R3" s="54" t="s">
        <v>1369</v>
      </c>
    </row>
    <row r="4" s="1" customFormat="1" ht="24" customHeight="1" spans="1:18">
      <c r="A4" s="8">
        <v>296</v>
      </c>
      <c r="B4" s="9" t="s">
        <v>625</v>
      </c>
      <c r="C4" s="9" t="s">
        <v>229</v>
      </c>
      <c r="D4" s="9" t="s">
        <v>230</v>
      </c>
      <c r="E4" s="8">
        <v>80</v>
      </c>
      <c r="F4" s="8">
        <v>1000</v>
      </c>
      <c r="G4" s="8"/>
      <c r="H4" s="44">
        <v>1</v>
      </c>
      <c r="I4" s="46" t="s">
        <v>943</v>
      </c>
      <c r="J4" s="47" t="s">
        <v>60</v>
      </c>
      <c r="K4" s="47">
        <v>33</v>
      </c>
      <c r="L4" s="48" t="s">
        <v>945</v>
      </c>
      <c r="M4" s="29" t="s">
        <v>52</v>
      </c>
      <c r="N4" s="8">
        <v>80</v>
      </c>
      <c r="O4" s="49" t="s">
        <v>1359</v>
      </c>
      <c r="P4" s="50">
        <v>1000</v>
      </c>
      <c r="Q4" s="50"/>
      <c r="R4" s="55">
        <f>P4+Q4</f>
        <v>1000</v>
      </c>
    </row>
    <row r="5" s="1" customFormat="1" ht="24" customHeight="1" spans="1:18">
      <c r="A5" s="8">
        <v>297</v>
      </c>
      <c r="B5" s="9" t="s">
        <v>625</v>
      </c>
      <c r="C5" s="9" t="s">
        <v>229</v>
      </c>
      <c r="D5" s="9" t="s">
        <v>230</v>
      </c>
      <c r="E5" s="8">
        <v>80</v>
      </c>
      <c r="F5" s="8">
        <v>1000</v>
      </c>
      <c r="G5" s="8"/>
      <c r="H5" s="44">
        <v>2</v>
      </c>
      <c r="I5" s="46" t="s">
        <v>947</v>
      </c>
      <c r="J5" s="47" t="s">
        <v>60</v>
      </c>
      <c r="K5" s="47">
        <v>39</v>
      </c>
      <c r="L5" s="48" t="s">
        <v>949</v>
      </c>
      <c r="M5" s="29" t="s">
        <v>52</v>
      </c>
      <c r="N5" s="8">
        <v>80</v>
      </c>
      <c r="O5" s="49" t="s">
        <v>1359</v>
      </c>
      <c r="P5" s="50">
        <v>1000</v>
      </c>
      <c r="Q5" s="50"/>
      <c r="R5" s="55">
        <f t="shared" ref="R5:R28" si="0">P5+Q5</f>
        <v>1000</v>
      </c>
    </row>
    <row r="6" s="1" customFormat="1" ht="24" customHeight="1" spans="1:18">
      <c r="A6" s="8">
        <v>298</v>
      </c>
      <c r="B6" s="9" t="s">
        <v>625</v>
      </c>
      <c r="C6" s="9" t="s">
        <v>229</v>
      </c>
      <c r="D6" s="9" t="s">
        <v>230</v>
      </c>
      <c r="E6" s="8">
        <v>80</v>
      </c>
      <c r="F6" s="8">
        <v>1000</v>
      </c>
      <c r="G6" s="8"/>
      <c r="H6" s="44">
        <v>3</v>
      </c>
      <c r="I6" s="46" t="s">
        <v>950</v>
      </c>
      <c r="J6" s="47" t="s">
        <v>60</v>
      </c>
      <c r="K6" s="47">
        <v>48</v>
      </c>
      <c r="L6" s="48" t="s">
        <v>952</v>
      </c>
      <c r="M6" s="29" t="s">
        <v>52</v>
      </c>
      <c r="N6" s="8">
        <v>80</v>
      </c>
      <c r="O6" s="49" t="s">
        <v>1359</v>
      </c>
      <c r="P6" s="50">
        <v>1000</v>
      </c>
      <c r="Q6" s="50"/>
      <c r="R6" s="55">
        <f t="shared" si="0"/>
        <v>1000</v>
      </c>
    </row>
    <row r="7" s="1" customFormat="1" ht="24" customHeight="1" spans="1:18">
      <c r="A7" s="8">
        <v>299</v>
      </c>
      <c r="B7" s="9" t="s">
        <v>625</v>
      </c>
      <c r="C7" s="9" t="s">
        <v>229</v>
      </c>
      <c r="D7" s="9" t="s">
        <v>230</v>
      </c>
      <c r="E7" s="8">
        <v>80</v>
      </c>
      <c r="F7" s="8">
        <v>1000</v>
      </c>
      <c r="G7" s="8"/>
      <c r="H7" s="44">
        <v>4</v>
      </c>
      <c r="I7" s="46" t="s">
        <v>953</v>
      </c>
      <c r="J7" s="47" t="s">
        <v>60</v>
      </c>
      <c r="K7" s="47">
        <v>45</v>
      </c>
      <c r="L7" s="48" t="s">
        <v>955</v>
      </c>
      <c r="M7" s="29" t="s">
        <v>52</v>
      </c>
      <c r="N7" s="8">
        <v>80</v>
      </c>
      <c r="O7" s="49" t="s">
        <v>1359</v>
      </c>
      <c r="P7" s="50">
        <v>1000</v>
      </c>
      <c r="Q7" s="50"/>
      <c r="R7" s="55">
        <f t="shared" si="0"/>
        <v>1000</v>
      </c>
    </row>
    <row r="8" s="1" customFormat="1" ht="24" customHeight="1" spans="1:18">
      <c r="A8" s="8">
        <v>300</v>
      </c>
      <c r="B8" s="9" t="s">
        <v>625</v>
      </c>
      <c r="C8" s="9" t="s">
        <v>229</v>
      </c>
      <c r="D8" s="9" t="s">
        <v>230</v>
      </c>
      <c r="E8" s="8">
        <v>80</v>
      </c>
      <c r="F8" s="8">
        <v>1000</v>
      </c>
      <c r="G8" s="9">
        <v>400</v>
      </c>
      <c r="H8" s="44">
        <v>5</v>
      </c>
      <c r="I8" s="46" t="s">
        <v>956</v>
      </c>
      <c r="J8" s="47" t="s">
        <v>60</v>
      </c>
      <c r="K8" s="47">
        <v>50</v>
      </c>
      <c r="L8" s="48" t="s">
        <v>958</v>
      </c>
      <c r="M8" s="51" t="s">
        <v>83</v>
      </c>
      <c r="N8" s="8">
        <v>80</v>
      </c>
      <c r="O8" s="49" t="s">
        <v>1359</v>
      </c>
      <c r="P8" s="50">
        <v>1000</v>
      </c>
      <c r="Q8" s="56">
        <v>400</v>
      </c>
      <c r="R8" s="55">
        <f t="shared" si="0"/>
        <v>1400</v>
      </c>
    </row>
    <row r="9" s="1" customFormat="1" ht="24" customHeight="1" spans="1:18">
      <c r="A9" s="8">
        <v>301</v>
      </c>
      <c r="B9" s="9" t="s">
        <v>625</v>
      </c>
      <c r="C9" s="9" t="s">
        <v>229</v>
      </c>
      <c r="D9" s="9" t="s">
        <v>230</v>
      </c>
      <c r="E9" s="8">
        <v>80</v>
      </c>
      <c r="F9" s="8">
        <v>1000</v>
      </c>
      <c r="G9" s="9">
        <v>400</v>
      </c>
      <c r="H9" s="44">
        <v>6</v>
      </c>
      <c r="I9" s="46" t="s">
        <v>959</v>
      </c>
      <c r="J9" s="47" t="s">
        <v>60</v>
      </c>
      <c r="K9" s="47">
        <v>51</v>
      </c>
      <c r="L9" s="48" t="s">
        <v>961</v>
      </c>
      <c r="M9" s="51" t="s">
        <v>83</v>
      </c>
      <c r="N9" s="8">
        <v>80</v>
      </c>
      <c r="O9" s="49" t="s">
        <v>1359</v>
      </c>
      <c r="P9" s="50">
        <v>1000</v>
      </c>
      <c r="Q9" s="56">
        <v>400</v>
      </c>
      <c r="R9" s="55">
        <f t="shared" si="0"/>
        <v>1400</v>
      </c>
    </row>
    <row r="10" s="1" customFormat="1" ht="24" customHeight="1" spans="1:18">
      <c r="A10" s="8">
        <v>302</v>
      </c>
      <c r="B10" s="9" t="s">
        <v>625</v>
      </c>
      <c r="C10" s="9" t="s">
        <v>229</v>
      </c>
      <c r="D10" s="9" t="s">
        <v>230</v>
      </c>
      <c r="E10" s="8">
        <v>80</v>
      </c>
      <c r="F10" s="8">
        <v>1000</v>
      </c>
      <c r="G10" s="9">
        <v>400</v>
      </c>
      <c r="H10" s="44">
        <v>7</v>
      </c>
      <c r="I10" s="46" t="s">
        <v>962</v>
      </c>
      <c r="J10" s="47" t="s">
        <v>60</v>
      </c>
      <c r="K10" s="47">
        <v>51</v>
      </c>
      <c r="L10" s="48" t="s">
        <v>958</v>
      </c>
      <c r="M10" s="51" t="s">
        <v>83</v>
      </c>
      <c r="N10" s="8">
        <v>80</v>
      </c>
      <c r="O10" s="49" t="s">
        <v>1359</v>
      </c>
      <c r="P10" s="50">
        <v>1000</v>
      </c>
      <c r="Q10" s="56">
        <v>400</v>
      </c>
      <c r="R10" s="55">
        <f t="shared" si="0"/>
        <v>1400</v>
      </c>
    </row>
    <row r="11" s="1" customFormat="1" ht="24" customHeight="1" spans="1:18">
      <c r="A11" s="8">
        <v>303</v>
      </c>
      <c r="B11" s="9" t="s">
        <v>625</v>
      </c>
      <c r="C11" s="9" t="s">
        <v>229</v>
      </c>
      <c r="D11" s="9" t="s">
        <v>230</v>
      </c>
      <c r="E11" s="8">
        <v>80</v>
      </c>
      <c r="F11" s="8">
        <v>1000</v>
      </c>
      <c r="G11" s="9">
        <v>400</v>
      </c>
      <c r="H11" s="44">
        <v>8</v>
      </c>
      <c r="I11" s="46" t="s">
        <v>964</v>
      </c>
      <c r="J11" s="47" t="s">
        <v>48</v>
      </c>
      <c r="K11" s="47">
        <v>44</v>
      </c>
      <c r="L11" s="48" t="s">
        <v>961</v>
      </c>
      <c r="M11" s="51" t="s">
        <v>83</v>
      </c>
      <c r="N11" s="8">
        <v>80</v>
      </c>
      <c r="O11" s="49" t="s">
        <v>1359</v>
      </c>
      <c r="P11" s="50">
        <v>1000</v>
      </c>
      <c r="Q11" s="56">
        <v>400</v>
      </c>
      <c r="R11" s="55">
        <f t="shared" si="0"/>
        <v>1400</v>
      </c>
    </row>
    <row r="12" s="1" customFormat="1" ht="24" customHeight="1" spans="1:18">
      <c r="A12" s="8">
        <v>304</v>
      </c>
      <c r="B12" s="9" t="s">
        <v>625</v>
      </c>
      <c r="C12" s="9" t="s">
        <v>229</v>
      </c>
      <c r="D12" s="9" t="s">
        <v>230</v>
      </c>
      <c r="E12" s="8">
        <v>80</v>
      </c>
      <c r="F12" s="8">
        <v>1000</v>
      </c>
      <c r="G12" s="9">
        <v>400</v>
      </c>
      <c r="H12" s="44">
        <v>9</v>
      </c>
      <c r="I12" s="46" t="s">
        <v>966</v>
      </c>
      <c r="J12" s="47" t="s">
        <v>60</v>
      </c>
      <c r="K12" s="47">
        <v>50</v>
      </c>
      <c r="L12" s="48" t="s">
        <v>955</v>
      </c>
      <c r="M12" s="51" t="s">
        <v>83</v>
      </c>
      <c r="N12" s="8">
        <v>80</v>
      </c>
      <c r="O12" s="49" t="s">
        <v>1359</v>
      </c>
      <c r="P12" s="50">
        <v>1000</v>
      </c>
      <c r="Q12" s="56">
        <v>400</v>
      </c>
      <c r="R12" s="55">
        <f t="shared" si="0"/>
        <v>1400</v>
      </c>
    </row>
    <row r="13" s="1" customFormat="1" ht="24" customHeight="1" spans="1:18">
      <c r="A13" s="8">
        <v>305</v>
      </c>
      <c r="B13" s="9" t="s">
        <v>625</v>
      </c>
      <c r="C13" s="9" t="s">
        <v>229</v>
      </c>
      <c r="D13" s="9" t="s">
        <v>230</v>
      </c>
      <c r="E13" s="8">
        <v>80</v>
      </c>
      <c r="F13" s="8">
        <v>1000</v>
      </c>
      <c r="G13" s="9">
        <v>400</v>
      </c>
      <c r="H13" s="44">
        <v>10</v>
      </c>
      <c r="I13" s="46" t="s">
        <v>968</v>
      </c>
      <c r="J13" s="47" t="s">
        <v>48</v>
      </c>
      <c r="K13" s="47">
        <v>53</v>
      </c>
      <c r="L13" s="48" t="s">
        <v>961</v>
      </c>
      <c r="M13" s="51" t="s">
        <v>83</v>
      </c>
      <c r="N13" s="8">
        <v>80</v>
      </c>
      <c r="O13" s="49" t="s">
        <v>1359</v>
      </c>
      <c r="P13" s="50">
        <v>1000</v>
      </c>
      <c r="Q13" s="56">
        <v>400</v>
      </c>
      <c r="R13" s="55">
        <f t="shared" si="0"/>
        <v>1400</v>
      </c>
    </row>
    <row r="14" s="1" customFormat="1" ht="24" customHeight="1" spans="1:18">
      <c r="A14" s="8">
        <v>306</v>
      </c>
      <c r="B14" s="9" t="s">
        <v>625</v>
      </c>
      <c r="C14" s="9" t="s">
        <v>229</v>
      </c>
      <c r="D14" s="9" t="s">
        <v>230</v>
      </c>
      <c r="E14" s="8">
        <v>80</v>
      </c>
      <c r="F14" s="8">
        <v>1000</v>
      </c>
      <c r="G14" s="9">
        <v>400</v>
      </c>
      <c r="H14" s="44">
        <v>11</v>
      </c>
      <c r="I14" s="46" t="s">
        <v>970</v>
      </c>
      <c r="J14" s="47" t="s">
        <v>60</v>
      </c>
      <c r="K14" s="47">
        <v>54</v>
      </c>
      <c r="L14" s="48" t="s">
        <v>955</v>
      </c>
      <c r="M14" s="51" t="s">
        <v>83</v>
      </c>
      <c r="N14" s="8">
        <v>80</v>
      </c>
      <c r="O14" s="49" t="s">
        <v>1359</v>
      </c>
      <c r="P14" s="50">
        <v>1000</v>
      </c>
      <c r="Q14" s="56">
        <v>400</v>
      </c>
      <c r="R14" s="55">
        <f t="shared" si="0"/>
        <v>1400</v>
      </c>
    </row>
    <row r="15" s="1" customFormat="1" ht="24" customHeight="1" spans="1:18">
      <c r="A15" s="8">
        <v>307</v>
      </c>
      <c r="B15" s="9" t="s">
        <v>625</v>
      </c>
      <c r="C15" s="9" t="s">
        <v>229</v>
      </c>
      <c r="D15" s="9" t="s">
        <v>230</v>
      </c>
      <c r="E15" s="8">
        <v>80</v>
      </c>
      <c r="F15" s="8">
        <v>1000</v>
      </c>
      <c r="G15" s="8"/>
      <c r="H15" s="44">
        <v>12</v>
      </c>
      <c r="I15" s="46" t="s">
        <v>972</v>
      </c>
      <c r="J15" s="47" t="s">
        <v>60</v>
      </c>
      <c r="K15" s="47">
        <v>43</v>
      </c>
      <c r="L15" s="48" t="s">
        <v>974</v>
      </c>
      <c r="M15" s="29" t="s">
        <v>52</v>
      </c>
      <c r="N15" s="8">
        <v>80</v>
      </c>
      <c r="O15" s="49" t="s">
        <v>1359</v>
      </c>
      <c r="P15" s="50">
        <v>1000</v>
      </c>
      <c r="Q15" s="50"/>
      <c r="R15" s="55">
        <f t="shared" si="0"/>
        <v>1000</v>
      </c>
    </row>
    <row r="16" s="1" customFormat="1" ht="24" customHeight="1" spans="1:18">
      <c r="A16" s="8">
        <v>308</v>
      </c>
      <c r="B16" s="9" t="s">
        <v>625</v>
      </c>
      <c r="C16" s="9" t="s">
        <v>229</v>
      </c>
      <c r="D16" s="9" t="s">
        <v>230</v>
      </c>
      <c r="E16" s="8">
        <v>80</v>
      </c>
      <c r="F16" s="8">
        <v>1000</v>
      </c>
      <c r="G16" s="8"/>
      <c r="H16" s="44">
        <v>13</v>
      </c>
      <c r="I16" s="46" t="s">
        <v>975</v>
      </c>
      <c r="J16" s="47" t="s">
        <v>60</v>
      </c>
      <c r="K16" s="47">
        <v>55</v>
      </c>
      <c r="L16" s="48" t="s">
        <v>961</v>
      </c>
      <c r="M16" s="29" t="s">
        <v>52</v>
      </c>
      <c r="N16" s="8">
        <v>80</v>
      </c>
      <c r="O16" s="49" t="s">
        <v>1359</v>
      </c>
      <c r="P16" s="50">
        <v>1000</v>
      </c>
      <c r="Q16" s="50"/>
      <c r="R16" s="55">
        <f t="shared" si="0"/>
        <v>1000</v>
      </c>
    </row>
    <row r="17" s="1" customFormat="1" ht="24" customHeight="1" spans="1:18">
      <c r="A17" s="8">
        <v>309</v>
      </c>
      <c r="B17" s="9" t="s">
        <v>625</v>
      </c>
      <c r="C17" s="9" t="s">
        <v>229</v>
      </c>
      <c r="D17" s="9" t="s">
        <v>230</v>
      </c>
      <c r="E17" s="8">
        <v>80</v>
      </c>
      <c r="F17" s="8">
        <v>1000</v>
      </c>
      <c r="G17" s="8"/>
      <c r="H17" s="44">
        <v>14</v>
      </c>
      <c r="I17" s="46" t="s">
        <v>977</v>
      </c>
      <c r="J17" s="47" t="s">
        <v>48</v>
      </c>
      <c r="K17" s="47">
        <v>32</v>
      </c>
      <c r="L17" s="48" t="s">
        <v>952</v>
      </c>
      <c r="M17" s="29" t="s">
        <v>52</v>
      </c>
      <c r="N17" s="8">
        <v>80</v>
      </c>
      <c r="O17" s="49" t="s">
        <v>1359</v>
      </c>
      <c r="P17" s="50">
        <v>1000</v>
      </c>
      <c r="Q17" s="50"/>
      <c r="R17" s="55">
        <f t="shared" si="0"/>
        <v>1000</v>
      </c>
    </row>
    <row r="18" s="1" customFormat="1" ht="24" customHeight="1" spans="1:18">
      <c r="A18" s="8">
        <v>310</v>
      </c>
      <c r="B18" s="9" t="s">
        <v>625</v>
      </c>
      <c r="C18" s="9" t="s">
        <v>229</v>
      </c>
      <c r="D18" s="9" t="s">
        <v>230</v>
      </c>
      <c r="E18" s="8">
        <v>80</v>
      </c>
      <c r="F18" s="8">
        <v>1000</v>
      </c>
      <c r="G18" s="8"/>
      <c r="H18" s="44">
        <v>15</v>
      </c>
      <c r="I18" s="46" t="s">
        <v>979</v>
      </c>
      <c r="J18" s="47" t="s">
        <v>60</v>
      </c>
      <c r="K18" s="47">
        <v>37</v>
      </c>
      <c r="L18" s="48" t="s">
        <v>981</v>
      </c>
      <c r="M18" s="29" t="s">
        <v>52</v>
      </c>
      <c r="N18" s="8">
        <v>80</v>
      </c>
      <c r="O18" s="49" t="s">
        <v>1359</v>
      </c>
      <c r="P18" s="50">
        <v>1000</v>
      </c>
      <c r="Q18" s="50"/>
      <c r="R18" s="55">
        <f t="shared" si="0"/>
        <v>1000</v>
      </c>
    </row>
    <row r="19" s="1" customFormat="1" ht="24" customHeight="1" spans="1:18">
      <c r="A19" s="8">
        <v>311</v>
      </c>
      <c r="B19" s="9" t="s">
        <v>625</v>
      </c>
      <c r="C19" s="9" t="s">
        <v>229</v>
      </c>
      <c r="D19" s="9" t="s">
        <v>230</v>
      </c>
      <c r="E19" s="8">
        <v>80</v>
      </c>
      <c r="F19" s="8">
        <v>1000</v>
      </c>
      <c r="G19" s="8"/>
      <c r="H19" s="44">
        <v>16</v>
      </c>
      <c r="I19" s="46" t="s">
        <v>982</v>
      </c>
      <c r="J19" s="47" t="s">
        <v>60</v>
      </c>
      <c r="K19" s="47">
        <v>52</v>
      </c>
      <c r="L19" s="48" t="s">
        <v>961</v>
      </c>
      <c r="M19" s="29" t="s">
        <v>52</v>
      </c>
      <c r="N19" s="8">
        <v>80</v>
      </c>
      <c r="O19" s="49" t="s">
        <v>1359</v>
      </c>
      <c r="P19" s="50">
        <v>1000</v>
      </c>
      <c r="Q19" s="50"/>
      <c r="R19" s="55">
        <f t="shared" si="0"/>
        <v>1000</v>
      </c>
    </row>
    <row r="20" s="1" customFormat="1" ht="24" customHeight="1" spans="1:18">
      <c r="A20" s="8">
        <v>312</v>
      </c>
      <c r="B20" s="9" t="s">
        <v>625</v>
      </c>
      <c r="C20" s="9" t="s">
        <v>229</v>
      </c>
      <c r="D20" s="9" t="s">
        <v>230</v>
      </c>
      <c r="E20" s="8">
        <v>80</v>
      </c>
      <c r="F20" s="8">
        <v>1000</v>
      </c>
      <c r="G20" s="8"/>
      <c r="H20" s="44">
        <v>17</v>
      </c>
      <c r="I20" s="46" t="s">
        <v>984</v>
      </c>
      <c r="J20" s="47" t="s">
        <v>60</v>
      </c>
      <c r="K20" s="47">
        <v>39</v>
      </c>
      <c r="L20" s="48" t="s">
        <v>986</v>
      </c>
      <c r="M20" s="29" t="s">
        <v>52</v>
      </c>
      <c r="N20" s="8">
        <v>80</v>
      </c>
      <c r="O20" s="49" t="s">
        <v>1359</v>
      </c>
      <c r="P20" s="50">
        <v>1000</v>
      </c>
      <c r="Q20" s="50"/>
      <c r="R20" s="55">
        <f t="shared" si="0"/>
        <v>1000</v>
      </c>
    </row>
    <row r="21" s="1" customFormat="1" ht="24" customHeight="1" spans="1:18">
      <c r="A21" s="8">
        <v>313</v>
      </c>
      <c r="B21" s="9" t="s">
        <v>625</v>
      </c>
      <c r="C21" s="9" t="s">
        <v>229</v>
      </c>
      <c r="D21" s="9" t="s">
        <v>230</v>
      </c>
      <c r="E21" s="8">
        <v>80</v>
      </c>
      <c r="F21" s="8">
        <v>1000</v>
      </c>
      <c r="G21" s="9">
        <v>400</v>
      </c>
      <c r="H21" s="44">
        <v>18</v>
      </c>
      <c r="I21" s="46" t="s">
        <v>987</v>
      </c>
      <c r="J21" s="47" t="s">
        <v>60</v>
      </c>
      <c r="K21" s="47">
        <v>48</v>
      </c>
      <c r="L21" s="48" t="s">
        <v>955</v>
      </c>
      <c r="M21" s="51" t="s">
        <v>83</v>
      </c>
      <c r="N21" s="8">
        <v>80</v>
      </c>
      <c r="O21" s="49" t="s">
        <v>1359</v>
      </c>
      <c r="P21" s="50">
        <v>1000</v>
      </c>
      <c r="Q21" s="56">
        <v>400</v>
      </c>
      <c r="R21" s="55">
        <f t="shared" si="0"/>
        <v>1400</v>
      </c>
    </row>
    <row r="22" s="1" customFormat="1" ht="24" customHeight="1" spans="1:18">
      <c r="A22" s="8">
        <v>314</v>
      </c>
      <c r="B22" s="9" t="s">
        <v>625</v>
      </c>
      <c r="C22" s="9" t="s">
        <v>229</v>
      </c>
      <c r="D22" s="9" t="s">
        <v>230</v>
      </c>
      <c r="E22" s="8">
        <v>70</v>
      </c>
      <c r="F22" s="8">
        <v>1000</v>
      </c>
      <c r="G22" s="9">
        <v>350</v>
      </c>
      <c r="H22" s="44">
        <v>19</v>
      </c>
      <c r="I22" s="46" t="s">
        <v>989</v>
      </c>
      <c r="J22" s="47" t="s">
        <v>60</v>
      </c>
      <c r="K22" s="47">
        <v>37</v>
      </c>
      <c r="L22" s="48" t="s">
        <v>958</v>
      </c>
      <c r="M22" s="51" t="s">
        <v>83</v>
      </c>
      <c r="N22" s="8">
        <v>70</v>
      </c>
      <c r="O22" s="49" t="s">
        <v>1359</v>
      </c>
      <c r="P22" s="50">
        <v>1000</v>
      </c>
      <c r="Q22" s="56">
        <v>350</v>
      </c>
      <c r="R22" s="55">
        <f t="shared" si="0"/>
        <v>1350</v>
      </c>
    </row>
    <row r="23" s="1" customFormat="1" ht="24" customHeight="1" spans="1:18">
      <c r="A23" s="8">
        <v>315</v>
      </c>
      <c r="B23" s="9" t="s">
        <v>625</v>
      </c>
      <c r="C23" s="9" t="s">
        <v>229</v>
      </c>
      <c r="D23" s="9" t="s">
        <v>230</v>
      </c>
      <c r="E23" s="8">
        <v>80</v>
      </c>
      <c r="F23" s="8">
        <v>1000</v>
      </c>
      <c r="G23" s="8"/>
      <c r="H23" s="44">
        <v>20</v>
      </c>
      <c r="I23" s="46" t="s">
        <v>991</v>
      </c>
      <c r="J23" s="47" t="s">
        <v>60</v>
      </c>
      <c r="K23" s="47">
        <v>44</v>
      </c>
      <c r="L23" s="48" t="s">
        <v>993</v>
      </c>
      <c r="M23" s="29" t="s">
        <v>52</v>
      </c>
      <c r="N23" s="8">
        <v>80</v>
      </c>
      <c r="O23" s="49" t="s">
        <v>1359</v>
      </c>
      <c r="P23" s="50">
        <v>1000</v>
      </c>
      <c r="Q23" s="50"/>
      <c r="R23" s="55">
        <f t="shared" si="0"/>
        <v>1000</v>
      </c>
    </row>
    <row r="24" s="1" customFormat="1" ht="24" customHeight="1" spans="1:18">
      <c r="A24" s="8">
        <v>316</v>
      </c>
      <c r="B24" s="9" t="s">
        <v>625</v>
      </c>
      <c r="C24" s="9" t="s">
        <v>229</v>
      </c>
      <c r="D24" s="9" t="s">
        <v>230</v>
      </c>
      <c r="E24" s="8">
        <v>80</v>
      </c>
      <c r="F24" s="8">
        <v>1000</v>
      </c>
      <c r="G24" s="8"/>
      <c r="H24" s="44">
        <v>21</v>
      </c>
      <c r="I24" s="46" t="s">
        <v>994</v>
      </c>
      <c r="J24" s="47" t="s">
        <v>60</v>
      </c>
      <c r="K24" s="47">
        <v>59</v>
      </c>
      <c r="L24" s="48" t="s">
        <v>952</v>
      </c>
      <c r="M24" s="29" t="s">
        <v>52</v>
      </c>
      <c r="N24" s="8">
        <v>80</v>
      </c>
      <c r="O24" s="49" t="s">
        <v>1359</v>
      </c>
      <c r="P24" s="50">
        <v>1000</v>
      </c>
      <c r="Q24" s="50"/>
      <c r="R24" s="55">
        <f t="shared" si="0"/>
        <v>1000</v>
      </c>
    </row>
    <row r="25" s="1" customFormat="1" ht="24" customHeight="1" spans="1:18">
      <c r="A25" s="8">
        <v>317</v>
      </c>
      <c r="B25" s="9" t="s">
        <v>625</v>
      </c>
      <c r="C25" s="9" t="s">
        <v>229</v>
      </c>
      <c r="D25" s="9" t="s">
        <v>230</v>
      </c>
      <c r="E25" s="8">
        <v>80</v>
      </c>
      <c r="F25" s="8">
        <v>1000</v>
      </c>
      <c r="G25" s="8"/>
      <c r="H25" s="44">
        <v>22</v>
      </c>
      <c r="I25" s="46" t="s">
        <v>997</v>
      </c>
      <c r="J25" s="47" t="s">
        <v>60</v>
      </c>
      <c r="K25" s="47">
        <v>47</v>
      </c>
      <c r="L25" s="48" t="s">
        <v>974</v>
      </c>
      <c r="M25" s="29" t="s">
        <v>52</v>
      </c>
      <c r="N25" s="8">
        <v>80</v>
      </c>
      <c r="O25" s="49" t="s">
        <v>1359</v>
      </c>
      <c r="P25" s="50">
        <v>1000</v>
      </c>
      <c r="Q25" s="50"/>
      <c r="R25" s="55">
        <f t="shared" si="0"/>
        <v>1000</v>
      </c>
    </row>
    <row r="26" s="1" customFormat="1" ht="24" customHeight="1" spans="1:18">
      <c r="A26" s="8">
        <v>318</v>
      </c>
      <c r="B26" s="9" t="s">
        <v>625</v>
      </c>
      <c r="C26" s="9" t="s">
        <v>229</v>
      </c>
      <c r="D26" s="9" t="s">
        <v>230</v>
      </c>
      <c r="E26" s="8">
        <v>80</v>
      </c>
      <c r="F26" s="8">
        <v>1000</v>
      </c>
      <c r="G26" s="8"/>
      <c r="H26" s="44">
        <v>23</v>
      </c>
      <c r="I26" s="46" t="s">
        <v>999</v>
      </c>
      <c r="J26" s="47" t="s">
        <v>60</v>
      </c>
      <c r="K26" s="47">
        <v>44</v>
      </c>
      <c r="L26" s="48" t="s">
        <v>958</v>
      </c>
      <c r="M26" s="29" t="s">
        <v>52</v>
      </c>
      <c r="N26" s="8">
        <v>80</v>
      </c>
      <c r="O26" s="49" t="s">
        <v>1359</v>
      </c>
      <c r="P26" s="50">
        <v>1000</v>
      </c>
      <c r="Q26" s="50"/>
      <c r="R26" s="55">
        <f t="shared" si="0"/>
        <v>1000</v>
      </c>
    </row>
    <row r="27" s="1" customFormat="1" ht="24" customHeight="1" spans="1:18">
      <c r="A27" s="8">
        <v>319</v>
      </c>
      <c r="B27" s="9" t="s">
        <v>625</v>
      </c>
      <c r="C27" s="9" t="s">
        <v>229</v>
      </c>
      <c r="D27" s="9" t="s">
        <v>230</v>
      </c>
      <c r="E27" s="8">
        <v>80</v>
      </c>
      <c r="F27" s="8">
        <v>1000</v>
      </c>
      <c r="G27" s="9">
        <v>400</v>
      </c>
      <c r="H27" s="44">
        <v>24</v>
      </c>
      <c r="I27" s="46" t="s">
        <v>1001</v>
      </c>
      <c r="J27" s="47" t="s">
        <v>60</v>
      </c>
      <c r="K27" s="47">
        <v>57</v>
      </c>
      <c r="L27" s="48" t="s">
        <v>974</v>
      </c>
      <c r="M27" s="51" t="s">
        <v>83</v>
      </c>
      <c r="N27" s="8">
        <v>80</v>
      </c>
      <c r="O27" s="52" t="s">
        <v>1359</v>
      </c>
      <c r="P27" s="50">
        <v>1000</v>
      </c>
      <c r="Q27" s="56">
        <v>400</v>
      </c>
      <c r="R27" s="55">
        <f t="shared" si="0"/>
        <v>1400</v>
      </c>
    </row>
    <row r="28" s="1" customFormat="1" ht="24" customHeight="1" spans="1:18">
      <c r="A28" s="8">
        <v>320</v>
      </c>
      <c r="B28" s="9" t="s">
        <v>625</v>
      </c>
      <c r="C28" s="9" t="s">
        <v>229</v>
      </c>
      <c r="D28" s="9" t="s">
        <v>230</v>
      </c>
      <c r="E28" s="8">
        <v>70</v>
      </c>
      <c r="F28" s="8">
        <v>1000</v>
      </c>
      <c r="G28" s="9">
        <v>350</v>
      </c>
      <c r="H28" s="44">
        <v>25</v>
      </c>
      <c r="I28" s="46" t="s">
        <v>1003</v>
      </c>
      <c r="J28" s="47" t="s">
        <v>60</v>
      </c>
      <c r="K28" s="47">
        <v>48</v>
      </c>
      <c r="L28" s="48" t="s">
        <v>961</v>
      </c>
      <c r="M28" s="51" t="s">
        <v>83</v>
      </c>
      <c r="N28" s="8">
        <v>70</v>
      </c>
      <c r="O28" s="49" t="s">
        <v>1359</v>
      </c>
      <c r="P28" s="50">
        <v>1000</v>
      </c>
      <c r="Q28" s="56">
        <v>350</v>
      </c>
      <c r="R28" s="55">
        <f t="shared" si="0"/>
        <v>1350</v>
      </c>
    </row>
    <row r="29" s="2" customFormat="1" ht="33" customHeight="1" spans="6:18">
      <c r="F29" s="2">
        <f>SUM(F4:F28)</f>
        <v>25000</v>
      </c>
      <c r="G29" s="2">
        <f>SUM(G4:G28)</f>
        <v>4300</v>
      </c>
      <c r="H29" s="17" t="s">
        <v>1370</v>
      </c>
      <c r="I29" s="34"/>
      <c r="J29" s="34"/>
      <c r="K29" s="35"/>
      <c r="L29" s="35"/>
      <c r="M29" s="10" t="s">
        <v>1391</v>
      </c>
      <c r="N29" s="36"/>
      <c r="O29" s="37" t="s">
        <v>1372</v>
      </c>
      <c r="P29" s="53">
        <f>SUM(P4:P28)</f>
        <v>25000</v>
      </c>
      <c r="Q29" s="53">
        <f>SUM(Q4:Q28)</f>
        <v>4300</v>
      </c>
      <c r="R29" s="53">
        <f>SUM(R4:R28)</f>
        <v>29300</v>
      </c>
    </row>
    <row r="30" spans="7:7">
      <c r="G30" s="3" t="s">
        <v>1392</v>
      </c>
    </row>
  </sheetData>
  <mergeCells count="5">
    <mergeCell ref="H1:R1"/>
    <mergeCell ref="H2:K2"/>
    <mergeCell ref="M2:O2"/>
    <mergeCell ref="P2:R2"/>
    <mergeCell ref="H29:J29"/>
  </mergeCells>
  <conditionalFormatting sqref="I4">
    <cfRule type="duplicateValues" dxfId="1" priority="51"/>
  </conditionalFormatting>
  <conditionalFormatting sqref="L4">
    <cfRule type="duplicateValues" dxfId="1" priority="25"/>
  </conditionalFormatting>
  <conditionalFormatting sqref="I5">
    <cfRule type="duplicateValues" dxfId="1" priority="50"/>
  </conditionalFormatting>
  <conditionalFormatting sqref="L5">
    <cfRule type="duplicateValues" dxfId="1" priority="24"/>
  </conditionalFormatting>
  <conditionalFormatting sqref="I6">
    <cfRule type="duplicateValues" dxfId="1" priority="49"/>
  </conditionalFormatting>
  <conditionalFormatting sqref="L6">
    <cfRule type="duplicateValues" dxfId="1" priority="23"/>
  </conditionalFormatting>
  <conditionalFormatting sqref="I7">
    <cfRule type="duplicateValues" dxfId="1" priority="48"/>
  </conditionalFormatting>
  <conditionalFormatting sqref="L7">
    <cfRule type="duplicateValues" dxfId="1" priority="22"/>
  </conditionalFormatting>
  <conditionalFormatting sqref="I8">
    <cfRule type="duplicateValues" dxfId="1" priority="47"/>
  </conditionalFormatting>
  <conditionalFormatting sqref="L8">
    <cfRule type="duplicateValues" dxfId="1" priority="21"/>
  </conditionalFormatting>
  <conditionalFormatting sqref="I9">
    <cfRule type="duplicateValues" dxfId="1" priority="46"/>
  </conditionalFormatting>
  <conditionalFormatting sqref="L9">
    <cfRule type="duplicateValues" dxfId="1" priority="20"/>
  </conditionalFormatting>
  <conditionalFormatting sqref="I10">
    <cfRule type="duplicateValues" dxfId="1" priority="45"/>
  </conditionalFormatting>
  <conditionalFormatting sqref="L10">
    <cfRule type="duplicateValues" dxfId="1" priority="19"/>
  </conditionalFormatting>
  <conditionalFormatting sqref="I11">
    <cfRule type="duplicateValues" dxfId="1" priority="44"/>
  </conditionalFormatting>
  <conditionalFormatting sqref="L11">
    <cfRule type="duplicateValues" dxfId="1" priority="18"/>
  </conditionalFormatting>
  <conditionalFormatting sqref="I12">
    <cfRule type="duplicateValues" dxfId="1" priority="43"/>
  </conditionalFormatting>
  <conditionalFormatting sqref="L12">
    <cfRule type="duplicateValues" dxfId="1" priority="17"/>
  </conditionalFormatting>
  <conditionalFormatting sqref="I13">
    <cfRule type="duplicateValues" dxfId="1" priority="42"/>
  </conditionalFormatting>
  <conditionalFormatting sqref="L13">
    <cfRule type="duplicateValues" dxfId="1" priority="16"/>
  </conditionalFormatting>
  <conditionalFormatting sqref="I14">
    <cfRule type="duplicateValues" dxfId="1" priority="41"/>
  </conditionalFormatting>
  <conditionalFormatting sqref="L14">
    <cfRule type="duplicateValues" dxfId="1" priority="15"/>
  </conditionalFormatting>
  <conditionalFormatting sqref="I15">
    <cfRule type="duplicateValues" dxfId="1" priority="40"/>
  </conditionalFormatting>
  <conditionalFormatting sqref="L15">
    <cfRule type="duplicateValues" dxfId="1" priority="14"/>
  </conditionalFormatting>
  <conditionalFormatting sqref="I16">
    <cfRule type="duplicateValues" dxfId="1" priority="39"/>
  </conditionalFormatting>
  <conditionalFormatting sqref="L16">
    <cfRule type="duplicateValues" dxfId="1" priority="13"/>
  </conditionalFormatting>
  <conditionalFormatting sqref="I17">
    <cfRule type="duplicateValues" dxfId="1" priority="38"/>
  </conditionalFormatting>
  <conditionalFormatting sqref="L17">
    <cfRule type="duplicateValues" dxfId="1" priority="12"/>
  </conditionalFormatting>
  <conditionalFormatting sqref="I18">
    <cfRule type="duplicateValues" dxfId="1" priority="37"/>
  </conditionalFormatting>
  <conditionalFormatting sqref="L18">
    <cfRule type="duplicateValues" dxfId="1" priority="11"/>
  </conditionalFormatting>
  <conditionalFormatting sqref="I19">
    <cfRule type="duplicateValues" dxfId="1" priority="36"/>
  </conditionalFormatting>
  <conditionalFormatting sqref="L19">
    <cfRule type="duplicateValues" dxfId="1" priority="10"/>
  </conditionalFormatting>
  <conditionalFormatting sqref="I20">
    <cfRule type="duplicateValues" dxfId="1" priority="35"/>
  </conditionalFormatting>
  <conditionalFormatting sqref="L20">
    <cfRule type="duplicateValues" dxfId="1" priority="9"/>
  </conditionalFormatting>
  <conditionalFormatting sqref="I21">
    <cfRule type="duplicateValues" dxfId="1" priority="34"/>
  </conditionalFormatting>
  <conditionalFormatting sqref="L21">
    <cfRule type="duplicateValues" dxfId="1" priority="8"/>
  </conditionalFormatting>
  <conditionalFormatting sqref="I22">
    <cfRule type="duplicateValues" dxfId="1" priority="33"/>
  </conditionalFormatting>
  <conditionalFormatting sqref="L22">
    <cfRule type="duplicateValues" dxfId="1" priority="7"/>
  </conditionalFormatting>
  <conditionalFormatting sqref="I23">
    <cfRule type="duplicateValues" dxfId="1" priority="32"/>
  </conditionalFormatting>
  <conditionalFormatting sqref="L23">
    <cfRule type="duplicateValues" dxfId="1" priority="6"/>
  </conditionalFormatting>
  <conditionalFormatting sqref="I24">
    <cfRule type="duplicateValues" dxfId="1" priority="31"/>
  </conditionalFormatting>
  <conditionalFormatting sqref="L24">
    <cfRule type="duplicateValues" dxfId="1" priority="5"/>
  </conditionalFormatting>
  <conditionalFormatting sqref="I25">
    <cfRule type="duplicateValues" dxfId="1" priority="30"/>
  </conditionalFormatting>
  <conditionalFormatting sqref="L25">
    <cfRule type="duplicateValues" dxfId="1" priority="4"/>
  </conditionalFormatting>
  <conditionalFormatting sqref="I26">
    <cfRule type="duplicateValues" dxfId="1" priority="29"/>
  </conditionalFormatting>
  <conditionalFormatting sqref="L26">
    <cfRule type="duplicateValues" dxfId="1" priority="3"/>
  </conditionalFormatting>
  <conditionalFormatting sqref="I27">
    <cfRule type="duplicateValues" dxfId="1" priority="28"/>
  </conditionalFormatting>
  <conditionalFormatting sqref="L27">
    <cfRule type="duplicateValues" dxfId="1" priority="2"/>
  </conditionalFormatting>
  <conditionalFormatting sqref="I28">
    <cfRule type="duplicateValues" dxfId="1" priority="27"/>
  </conditionalFormatting>
  <conditionalFormatting sqref="L28">
    <cfRule type="duplicateValues" dxfId="1" priority="1"/>
  </conditionalFormatting>
  <conditionalFormatting sqref="H4:H28">
    <cfRule type="duplicateValues" dxfId="1" priority="26"/>
  </conditionalFormatting>
  <pageMargins left="0.511805555555556" right="0.629861111111111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28"/>
  <sheetViews>
    <sheetView topLeftCell="A17" workbookViewId="0">
      <selection activeCell="A25" sqref="$A25:$XFD25"/>
    </sheetView>
  </sheetViews>
  <sheetFormatPr defaultColWidth="9" defaultRowHeight="13.5"/>
  <cols>
    <col min="1" max="1" width="7" customWidth="1"/>
    <col min="4" max="4" width="5.75" customWidth="1"/>
    <col min="5" max="5" width="20.75" customWidth="1"/>
    <col min="6" max="6" width="21.625" customWidth="1"/>
    <col min="7" max="7" width="9" customWidth="1"/>
    <col min="8" max="8" width="10" customWidth="1"/>
    <col min="9" max="9" width="11.25" customWidth="1"/>
    <col min="10" max="10" width="10.125" customWidth="1"/>
    <col min="11" max="11" width="11.375" customWidth="1"/>
  </cols>
  <sheetData>
    <row r="1" ht="46" customHeight="1" spans="1:11">
      <c r="A1" s="41" t="s">
        <v>1393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27" customHeight="1" spans="1:11">
      <c r="A2" s="7" t="s">
        <v>1381</v>
      </c>
      <c r="B2" s="7"/>
      <c r="C2" s="7"/>
      <c r="D2" s="7"/>
      <c r="E2" s="20" t="s">
        <v>1394</v>
      </c>
      <c r="F2" s="21" t="s">
        <v>1395</v>
      </c>
      <c r="G2" s="21"/>
      <c r="H2" s="21"/>
      <c r="I2" s="21" t="s">
        <v>1376</v>
      </c>
      <c r="J2" s="21"/>
      <c r="K2" s="21"/>
    </row>
    <row r="3" ht="34" customHeight="1" spans="1:11">
      <c r="A3" s="10" t="s">
        <v>34</v>
      </c>
      <c r="B3" s="10" t="s">
        <v>35</v>
      </c>
      <c r="C3" s="10" t="s">
        <v>36</v>
      </c>
      <c r="D3" s="10" t="s">
        <v>37</v>
      </c>
      <c r="E3" s="22" t="s">
        <v>39</v>
      </c>
      <c r="F3" s="22" t="s">
        <v>41</v>
      </c>
      <c r="G3" s="22" t="s">
        <v>1367</v>
      </c>
      <c r="H3" s="22" t="s">
        <v>1357</v>
      </c>
      <c r="I3" s="22" t="s">
        <v>1368</v>
      </c>
      <c r="J3" s="22" t="s">
        <v>33</v>
      </c>
      <c r="K3" s="39" t="s">
        <v>1369</v>
      </c>
    </row>
    <row r="4" ht="25" customHeight="1" spans="1:11">
      <c r="A4" s="12">
        <v>1</v>
      </c>
      <c r="B4" s="28" t="s">
        <v>1005</v>
      </c>
      <c r="C4" s="26" t="s">
        <v>60</v>
      </c>
      <c r="D4" s="26">
        <v>44</v>
      </c>
      <c r="E4" s="26" t="s">
        <v>774</v>
      </c>
      <c r="F4" s="29" t="s">
        <v>52</v>
      </c>
      <c r="G4" s="8">
        <v>80</v>
      </c>
      <c r="H4" s="26" t="s">
        <v>1359</v>
      </c>
      <c r="I4" s="27">
        <v>1000</v>
      </c>
      <c r="J4" s="27"/>
      <c r="K4" s="27">
        <f t="shared" ref="K4:K28" si="0">I4+J4</f>
        <v>1000</v>
      </c>
    </row>
    <row r="5" ht="25" customHeight="1" spans="1:11">
      <c r="A5" s="12">
        <v>2</v>
      </c>
      <c r="B5" s="28" t="s">
        <v>1008</v>
      </c>
      <c r="C5" s="26" t="s">
        <v>60</v>
      </c>
      <c r="D5" s="26">
        <v>39</v>
      </c>
      <c r="E5" s="26" t="s">
        <v>819</v>
      </c>
      <c r="F5" s="29" t="s">
        <v>52</v>
      </c>
      <c r="G5" s="8">
        <v>80</v>
      </c>
      <c r="H5" s="26" t="s">
        <v>1359</v>
      </c>
      <c r="I5" s="27">
        <v>1000</v>
      </c>
      <c r="J5" s="27"/>
      <c r="K5" s="27">
        <f t="shared" si="0"/>
        <v>1000</v>
      </c>
    </row>
    <row r="6" ht="25" customHeight="1" spans="1:11">
      <c r="A6" s="12">
        <v>3</v>
      </c>
      <c r="B6" s="28" t="s">
        <v>1010</v>
      </c>
      <c r="C6" s="26" t="s">
        <v>60</v>
      </c>
      <c r="D6" s="26">
        <v>56</v>
      </c>
      <c r="E6" s="26" t="s">
        <v>336</v>
      </c>
      <c r="F6" s="29" t="s">
        <v>52</v>
      </c>
      <c r="G6" s="8">
        <v>80</v>
      </c>
      <c r="H6" s="26" t="s">
        <v>1359</v>
      </c>
      <c r="I6" s="27">
        <v>1000</v>
      </c>
      <c r="J6" s="27"/>
      <c r="K6" s="27">
        <f t="shared" si="0"/>
        <v>1000</v>
      </c>
    </row>
    <row r="7" ht="25" customHeight="1" spans="1:11">
      <c r="A7" s="12">
        <v>4</v>
      </c>
      <c r="B7" s="28" t="s">
        <v>1012</v>
      </c>
      <c r="C7" s="26" t="s">
        <v>60</v>
      </c>
      <c r="D7" s="26">
        <v>37</v>
      </c>
      <c r="E7" s="26" t="s">
        <v>336</v>
      </c>
      <c r="F7" s="29" t="s">
        <v>52</v>
      </c>
      <c r="G7" s="8">
        <v>80</v>
      </c>
      <c r="H7" s="26" t="s">
        <v>1359</v>
      </c>
      <c r="I7" s="27">
        <v>1000</v>
      </c>
      <c r="J7" s="27"/>
      <c r="K7" s="27">
        <f t="shared" si="0"/>
        <v>1000</v>
      </c>
    </row>
    <row r="8" ht="25" customHeight="1" spans="1:11">
      <c r="A8" s="12">
        <v>5</v>
      </c>
      <c r="B8" s="28" t="s">
        <v>1014</v>
      </c>
      <c r="C8" s="26" t="s">
        <v>60</v>
      </c>
      <c r="D8" s="26">
        <v>22</v>
      </c>
      <c r="E8" s="26" t="s">
        <v>423</v>
      </c>
      <c r="F8" s="29" t="s">
        <v>52</v>
      </c>
      <c r="G8" s="8">
        <v>80</v>
      </c>
      <c r="H8" s="26" t="s">
        <v>1359</v>
      </c>
      <c r="I8" s="27">
        <v>1000</v>
      </c>
      <c r="J8" s="27"/>
      <c r="K8" s="27">
        <f t="shared" si="0"/>
        <v>1000</v>
      </c>
    </row>
    <row r="9" ht="25" customHeight="1" spans="1:11">
      <c r="A9" s="12">
        <v>6</v>
      </c>
      <c r="B9" s="28" t="s">
        <v>1016</v>
      </c>
      <c r="C9" s="26" t="s">
        <v>48</v>
      </c>
      <c r="D9" s="26">
        <v>39</v>
      </c>
      <c r="E9" s="26" t="s">
        <v>1018</v>
      </c>
      <c r="F9" s="29" t="s">
        <v>52</v>
      </c>
      <c r="G9" s="8">
        <v>80</v>
      </c>
      <c r="H9" s="26" t="s">
        <v>1359</v>
      </c>
      <c r="I9" s="27">
        <v>1000</v>
      </c>
      <c r="J9" s="27"/>
      <c r="K9" s="27">
        <f t="shared" si="0"/>
        <v>1000</v>
      </c>
    </row>
    <row r="10" ht="25" customHeight="1" spans="1:11">
      <c r="A10" s="12">
        <v>7</v>
      </c>
      <c r="B10" s="28" t="s">
        <v>1019</v>
      </c>
      <c r="C10" s="26" t="s">
        <v>48</v>
      </c>
      <c r="D10" s="26">
        <v>28</v>
      </c>
      <c r="E10" s="26" t="s">
        <v>1021</v>
      </c>
      <c r="F10" s="29" t="s">
        <v>52</v>
      </c>
      <c r="G10" s="8">
        <v>80</v>
      </c>
      <c r="H10" s="26" t="s">
        <v>1359</v>
      </c>
      <c r="I10" s="27">
        <v>1000</v>
      </c>
      <c r="J10" s="27"/>
      <c r="K10" s="27">
        <f t="shared" si="0"/>
        <v>1000</v>
      </c>
    </row>
    <row r="11" ht="25" customHeight="1" spans="1:11">
      <c r="A11" s="12">
        <v>8</v>
      </c>
      <c r="B11" s="28" t="s">
        <v>1022</v>
      </c>
      <c r="C11" s="26" t="s">
        <v>48</v>
      </c>
      <c r="D11" s="26">
        <v>44</v>
      </c>
      <c r="E11" s="26" t="s">
        <v>1024</v>
      </c>
      <c r="F11" s="29" t="s">
        <v>52</v>
      </c>
      <c r="G11" s="8">
        <v>80</v>
      </c>
      <c r="H11" s="26" t="s">
        <v>1359</v>
      </c>
      <c r="I11" s="27">
        <v>1000</v>
      </c>
      <c r="J11" s="27"/>
      <c r="K11" s="27">
        <f t="shared" si="0"/>
        <v>1000</v>
      </c>
    </row>
    <row r="12" ht="25" customHeight="1" spans="1:11">
      <c r="A12" s="12">
        <v>9</v>
      </c>
      <c r="B12" s="28" t="s">
        <v>1025</v>
      </c>
      <c r="C12" s="26" t="s">
        <v>48</v>
      </c>
      <c r="D12" s="26">
        <v>40</v>
      </c>
      <c r="E12" s="26" t="s">
        <v>1027</v>
      </c>
      <c r="F12" s="29" t="s">
        <v>52</v>
      </c>
      <c r="G12" s="8">
        <v>80</v>
      </c>
      <c r="H12" s="26" t="s">
        <v>1359</v>
      </c>
      <c r="I12" s="27">
        <v>1000</v>
      </c>
      <c r="J12" s="27"/>
      <c r="K12" s="27">
        <f t="shared" si="0"/>
        <v>1000</v>
      </c>
    </row>
    <row r="13" ht="25" customHeight="1" spans="1:11">
      <c r="A13" s="12">
        <v>10</v>
      </c>
      <c r="B13" s="28" t="s">
        <v>1028</v>
      </c>
      <c r="C13" s="26" t="s">
        <v>60</v>
      </c>
      <c r="D13" s="26">
        <v>37</v>
      </c>
      <c r="E13" s="26" t="s">
        <v>1024</v>
      </c>
      <c r="F13" s="29" t="s">
        <v>52</v>
      </c>
      <c r="G13" s="8">
        <v>80</v>
      </c>
      <c r="H13" s="26" t="s">
        <v>1359</v>
      </c>
      <c r="I13" s="27">
        <v>1000</v>
      </c>
      <c r="J13" s="27"/>
      <c r="K13" s="27">
        <f t="shared" si="0"/>
        <v>1000</v>
      </c>
    </row>
    <row r="14" ht="25" customHeight="1" spans="1:11">
      <c r="A14" s="12">
        <v>11</v>
      </c>
      <c r="B14" s="28" t="s">
        <v>1030</v>
      </c>
      <c r="C14" s="26" t="s">
        <v>60</v>
      </c>
      <c r="D14" s="26">
        <v>34</v>
      </c>
      <c r="E14" s="26" t="s">
        <v>325</v>
      </c>
      <c r="F14" s="29" t="s">
        <v>52</v>
      </c>
      <c r="G14" s="8">
        <v>80</v>
      </c>
      <c r="H14" s="26" t="s">
        <v>1359</v>
      </c>
      <c r="I14" s="27">
        <v>1000</v>
      </c>
      <c r="J14" s="27"/>
      <c r="K14" s="27">
        <f t="shared" si="0"/>
        <v>1000</v>
      </c>
    </row>
    <row r="15" ht="25" customHeight="1" spans="1:11">
      <c r="A15" s="12">
        <v>12</v>
      </c>
      <c r="B15" s="28" t="s">
        <v>1032</v>
      </c>
      <c r="C15" s="26" t="s">
        <v>60</v>
      </c>
      <c r="D15" s="26">
        <v>42</v>
      </c>
      <c r="E15" s="26" t="s">
        <v>1034</v>
      </c>
      <c r="F15" s="29" t="s">
        <v>52</v>
      </c>
      <c r="G15" s="8">
        <v>80</v>
      </c>
      <c r="H15" s="26" t="s">
        <v>1359</v>
      </c>
      <c r="I15" s="27">
        <v>1000</v>
      </c>
      <c r="J15" s="27"/>
      <c r="K15" s="27">
        <f t="shared" si="0"/>
        <v>1000</v>
      </c>
    </row>
    <row r="16" ht="25" customHeight="1" spans="1:11">
      <c r="A16" s="12">
        <v>13</v>
      </c>
      <c r="B16" s="28" t="s">
        <v>1035</v>
      </c>
      <c r="C16" s="26" t="s">
        <v>48</v>
      </c>
      <c r="D16" s="26">
        <v>31</v>
      </c>
      <c r="E16" s="26" t="s">
        <v>790</v>
      </c>
      <c r="F16" s="29" t="s">
        <v>52</v>
      </c>
      <c r="G16" s="8">
        <v>80</v>
      </c>
      <c r="H16" s="26" t="s">
        <v>1359</v>
      </c>
      <c r="I16" s="27">
        <v>1000</v>
      </c>
      <c r="J16" s="27"/>
      <c r="K16" s="27">
        <f t="shared" si="0"/>
        <v>1000</v>
      </c>
    </row>
    <row r="17" ht="25" customHeight="1" spans="1:11">
      <c r="A17" s="12">
        <v>14</v>
      </c>
      <c r="B17" s="28" t="s">
        <v>1037</v>
      </c>
      <c r="C17" s="26" t="s">
        <v>60</v>
      </c>
      <c r="D17" s="26">
        <v>37</v>
      </c>
      <c r="E17" s="26" t="s">
        <v>1039</v>
      </c>
      <c r="F17" s="29" t="s">
        <v>83</v>
      </c>
      <c r="G17" s="8">
        <v>80</v>
      </c>
      <c r="H17" s="26" t="s">
        <v>1359</v>
      </c>
      <c r="I17" s="27">
        <v>1000</v>
      </c>
      <c r="J17" s="27">
        <v>400</v>
      </c>
      <c r="K17" s="27">
        <f t="shared" si="0"/>
        <v>1400</v>
      </c>
    </row>
    <row r="18" ht="25" customHeight="1" spans="1:11">
      <c r="A18" s="12">
        <v>15</v>
      </c>
      <c r="B18" s="28" t="s">
        <v>1040</v>
      </c>
      <c r="C18" s="26" t="s">
        <v>48</v>
      </c>
      <c r="D18" s="26">
        <v>27</v>
      </c>
      <c r="E18" s="26" t="s">
        <v>1042</v>
      </c>
      <c r="F18" s="29" t="s">
        <v>52</v>
      </c>
      <c r="G18" s="8">
        <v>80</v>
      </c>
      <c r="H18" s="26" t="s">
        <v>1359</v>
      </c>
      <c r="I18" s="27">
        <v>1000</v>
      </c>
      <c r="J18" s="27"/>
      <c r="K18" s="27">
        <f t="shared" si="0"/>
        <v>1000</v>
      </c>
    </row>
    <row r="19" ht="25" customHeight="1" spans="1:11">
      <c r="A19" s="12">
        <v>16</v>
      </c>
      <c r="B19" s="28" t="s">
        <v>1043</v>
      </c>
      <c r="C19" s="26" t="s">
        <v>48</v>
      </c>
      <c r="D19" s="26">
        <v>28</v>
      </c>
      <c r="E19" s="26" t="s">
        <v>1045</v>
      </c>
      <c r="F19" s="29" t="s">
        <v>52</v>
      </c>
      <c r="G19" s="8">
        <v>80</v>
      </c>
      <c r="H19" s="26" t="s">
        <v>1359</v>
      </c>
      <c r="I19" s="27">
        <v>1000</v>
      </c>
      <c r="J19" s="27"/>
      <c r="K19" s="27">
        <f t="shared" si="0"/>
        <v>1000</v>
      </c>
    </row>
    <row r="20" ht="25" customHeight="1" spans="1:11">
      <c r="A20" s="12">
        <v>17</v>
      </c>
      <c r="B20" s="28" t="s">
        <v>1046</v>
      </c>
      <c r="C20" s="26" t="s">
        <v>48</v>
      </c>
      <c r="D20" s="26">
        <v>32</v>
      </c>
      <c r="E20" s="26" t="s">
        <v>902</v>
      </c>
      <c r="F20" s="29" t="s">
        <v>52</v>
      </c>
      <c r="G20" s="8">
        <v>80</v>
      </c>
      <c r="H20" s="26" t="s">
        <v>1359</v>
      </c>
      <c r="I20" s="27">
        <v>1000</v>
      </c>
      <c r="J20" s="27"/>
      <c r="K20" s="27">
        <f t="shared" si="0"/>
        <v>1000</v>
      </c>
    </row>
    <row r="21" ht="25" customHeight="1" spans="1:11">
      <c r="A21" s="12">
        <v>18</v>
      </c>
      <c r="B21" s="28" t="s">
        <v>1048</v>
      </c>
      <c r="C21" s="26" t="s">
        <v>60</v>
      </c>
      <c r="D21" s="26">
        <v>52</v>
      </c>
      <c r="E21" s="26" t="s">
        <v>833</v>
      </c>
      <c r="F21" s="29" t="s">
        <v>52</v>
      </c>
      <c r="G21" s="8">
        <v>80</v>
      </c>
      <c r="H21" s="26" t="s">
        <v>1359</v>
      </c>
      <c r="I21" s="27">
        <v>1000</v>
      </c>
      <c r="J21" s="27"/>
      <c r="K21" s="27">
        <f t="shared" si="0"/>
        <v>1000</v>
      </c>
    </row>
    <row r="22" ht="25" customHeight="1" spans="1:11">
      <c r="A22" s="12">
        <v>19</v>
      </c>
      <c r="B22" s="28" t="s">
        <v>1050</v>
      </c>
      <c r="C22" s="26" t="s">
        <v>48</v>
      </c>
      <c r="D22" s="26">
        <v>32</v>
      </c>
      <c r="E22" s="26" t="s">
        <v>839</v>
      </c>
      <c r="F22" s="29" t="s">
        <v>52</v>
      </c>
      <c r="G22" s="8">
        <v>80</v>
      </c>
      <c r="H22" s="26" t="s">
        <v>1359</v>
      </c>
      <c r="I22" s="27">
        <v>1000</v>
      </c>
      <c r="J22" s="27"/>
      <c r="K22" s="27">
        <f t="shared" si="0"/>
        <v>1000</v>
      </c>
    </row>
    <row r="23" ht="25" customHeight="1" spans="1:11">
      <c r="A23" s="12">
        <v>20</v>
      </c>
      <c r="B23" s="28" t="s">
        <v>1052</v>
      </c>
      <c r="C23" s="26" t="s">
        <v>60</v>
      </c>
      <c r="D23" s="26">
        <v>53</v>
      </c>
      <c r="E23" s="26" t="s">
        <v>1027</v>
      </c>
      <c r="F23" s="29" t="s">
        <v>52</v>
      </c>
      <c r="G23" s="8">
        <v>80</v>
      </c>
      <c r="H23" s="26" t="s">
        <v>1359</v>
      </c>
      <c r="I23" s="27">
        <v>1000</v>
      </c>
      <c r="J23" s="27"/>
      <c r="K23" s="27">
        <f t="shared" si="0"/>
        <v>1000</v>
      </c>
    </row>
    <row r="24" ht="25" customHeight="1" spans="1:11">
      <c r="A24" s="12">
        <v>21</v>
      </c>
      <c r="B24" s="28" t="s">
        <v>1054</v>
      </c>
      <c r="C24" s="26" t="s">
        <v>60</v>
      </c>
      <c r="D24" s="26">
        <v>57</v>
      </c>
      <c r="E24" s="26" t="s">
        <v>1056</v>
      </c>
      <c r="F24" s="29" t="s">
        <v>52</v>
      </c>
      <c r="G24" s="8">
        <v>80</v>
      </c>
      <c r="H24" s="26" t="s">
        <v>1359</v>
      </c>
      <c r="I24" s="27">
        <v>1000</v>
      </c>
      <c r="J24" s="27"/>
      <c r="K24" s="27">
        <f t="shared" si="0"/>
        <v>1000</v>
      </c>
    </row>
    <row r="25" ht="25" customHeight="1" spans="1:11">
      <c r="A25" s="12">
        <v>22</v>
      </c>
      <c r="B25" s="28" t="s">
        <v>1057</v>
      </c>
      <c r="C25" s="26" t="s">
        <v>60</v>
      </c>
      <c r="D25" s="26">
        <v>32</v>
      </c>
      <c r="E25" s="26" t="s">
        <v>306</v>
      </c>
      <c r="F25" s="26" t="s">
        <v>63</v>
      </c>
      <c r="G25" s="8">
        <v>80</v>
      </c>
      <c r="H25" s="26" t="s">
        <v>1359</v>
      </c>
      <c r="I25" s="27">
        <v>1000</v>
      </c>
      <c r="J25" s="27"/>
      <c r="K25" s="27">
        <f t="shared" si="0"/>
        <v>1000</v>
      </c>
    </row>
    <row r="26" ht="25" customHeight="1" spans="1:11">
      <c r="A26" s="12">
        <v>23</v>
      </c>
      <c r="B26" s="28" t="s">
        <v>1059</v>
      </c>
      <c r="C26" s="26" t="s">
        <v>60</v>
      </c>
      <c r="D26" s="26">
        <v>32</v>
      </c>
      <c r="E26" s="26" t="s">
        <v>1061</v>
      </c>
      <c r="F26" s="29" t="s">
        <v>52</v>
      </c>
      <c r="G26" s="8">
        <v>80</v>
      </c>
      <c r="H26" s="26" t="s">
        <v>1359</v>
      </c>
      <c r="I26" s="27">
        <v>1000</v>
      </c>
      <c r="J26" s="27"/>
      <c r="K26" s="27">
        <f t="shared" si="0"/>
        <v>1000</v>
      </c>
    </row>
    <row r="27" ht="25" customHeight="1" spans="1:11">
      <c r="A27" s="15">
        <v>24</v>
      </c>
      <c r="B27" s="30" t="s">
        <v>1062</v>
      </c>
      <c r="C27" s="31" t="s">
        <v>60</v>
      </c>
      <c r="D27" s="31">
        <v>39</v>
      </c>
      <c r="E27" s="31" t="s">
        <v>1064</v>
      </c>
      <c r="F27" s="32" t="s">
        <v>52</v>
      </c>
      <c r="G27" s="8">
        <v>80</v>
      </c>
      <c r="H27" s="26" t="s">
        <v>1359</v>
      </c>
      <c r="I27" s="27">
        <v>1000</v>
      </c>
      <c r="J27" s="27"/>
      <c r="K27" s="27">
        <f t="shared" si="0"/>
        <v>1000</v>
      </c>
    </row>
    <row r="28" ht="38" customHeight="1" spans="1:11">
      <c r="A28" s="17" t="s">
        <v>1370</v>
      </c>
      <c r="B28" s="34"/>
      <c r="C28" s="34"/>
      <c r="D28" s="35"/>
      <c r="E28" s="35"/>
      <c r="F28" s="10" t="s">
        <v>1396</v>
      </c>
      <c r="G28" s="10"/>
      <c r="H28" s="42" t="s">
        <v>1397</v>
      </c>
      <c r="I28" s="42">
        <v>24000</v>
      </c>
      <c r="J28" s="42">
        <v>400</v>
      </c>
      <c r="K28" s="42">
        <f t="shared" si="0"/>
        <v>24400</v>
      </c>
    </row>
  </sheetData>
  <mergeCells count="5">
    <mergeCell ref="A1:K1"/>
    <mergeCell ref="A2:D2"/>
    <mergeCell ref="F2:H2"/>
    <mergeCell ref="I2:K2"/>
    <mergeCell ref="A28:C28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29"/>
  <sheetViews>
    <sheetView tabSelected="1" topLeftCell="H1" workbookViewId="0">
      <selection activeCell="H3" sqref="$A3:$XFD29"/>
    </sheetView>
  </sheetViews>
  <sheetFormatPr defaultColWidth="9" defaultRowHeight="13.5"/>
  <cols>
    <col min="1" max="7" width="9" style="3" hidden="1" customWidth="1"/>
    <col min="8" max="8" width="6.25" style="3" customWidth="1"/>
    <col min="9" max="9" width="10.5" style="3" customWidth="1"/>
    <col min="10" max="10" width="6.125" style="3" customWidth="1"/>
    <col min="11" max="11" width="8.75" style="3" customWidth="1"/>
    <col min="12" max="12" width="17.875" style="3" customWidth="1"/>
    <col min="13" max="13" width="18.75" style="3" customWidth="1"/>
    <col min="14" max="14" width="10" style="3" customWidth="1"/>
    <col min="15" max="15" width="10.125" style="3" customWidth="1"/>
    <col min="16" max="16" width="11.375" style="4" customWidth="1"/>
    <col min="17" max="17" width="12.125" style="4" customWidth="1"/>
    <col min="18" max="18" width="11" style="4" customWidth="1"/>
    <col min="19" max="16384" width="9" style="3"/>
  </cols>
  <sheetData>
    <row r="1" s="1" customFormat="1" ht="36" customHeight="1" spans="1:18">
      <c r="A1" s="5" t="s">
        <v>1398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  <c r="M1" s="18"/>
      <c r="N1" s="18"/>
      <c r="O1" s="18"/>
      <c r="P1" s="19"/>
      <c r="Q1" s="19"/>
      <c r="R1" s="19"/>
    </row>
    <row r="2" s="1" customFormat="1" ht="34" customHeight="1" spans="1:18">
      <c r="A2" s="6"/>
      <c r="B2" s="6"/>
      <c r="C2" s="6"/>
      <c r="D2" s="6"/>
      <c r="E2" s="6"/>
      <c r="F2" s="6"/>
      <c r="G2" s="6"/>
      <c r="H2" s="7" t="s">
        <v>1381</v>
      </c>
      <c r="I2" s="7"/>
      <c r="J2" s="7"/>
      <c r="K2" s="7"/>
      <c r="L2" s="20" t="s">
        <v>1399</v>
      </c>
      <c r="M2" s="20" t="s">
        <v>1400</v>
      </c>
      <c r="N2" s="20"/>
      <c r="O2" s="20"/>
      <c r="P2" s="21" t="s">
        <v>1376</v>
      </c>
      <c r="Q2" s="21"/>
      <c r="R2" s="21"/>
    </row>
    <row r="3" s="1" customFormat="1" ht="25" customHeight="1" spans="1:18">
      <c r="A3" s="8" t="s">
        <v>1</v>
      </c>
      <c r="B3" s="8" t="s">
        <v>28</v>
      </c>
      <c r="C3" s="8" t="s">
        <v>29</v>
      </c>
      <c r="D3" s="8" t="s">
        <v>30</v>
      </c>
      <c r="E3" s="9" t="s">
        <v>31</v>
      </c>
      <c r="F3" s="9" t="s">
        <v>32</v>
      </c>
      <c r="G3" s="9" t="s">
        <v>33</v>
      </c>
      <c r="H3" s="10" t="s">
        <v>1</v>
      </c>
      <c r="I3" s="10" t="s">
        <v>35</v>
      </c>
      <c r="J3" s="10" t="s">
        <v>36</v>
      </c>
      <c r="K3" s="10" t="s">
        <v>37</v>
      </c>
      <c r="L3" s="22" t="s">
        <v>39</v>
      </c>
      <c r="M3" s="22" t="s">
        <v>41</v>
      </c>
      <c r="N3" s="22" t="s">
        <v>1367</v>
      </c>
      <c r="O3" s="22" t="s">
        <v>1357</v>
      </c>
      <c r="P3" s="22" t="s">
        <v>1368</v>
      </c>
      <c r="Q3" s="22" t="s">
        <v>33</v>
      </c>
      <c r="R3" s="39" t="s">
        <v>1369</v>
      </c>
    </row>
    <row r="4" ht="25" customHeight="1" spans="1:18">
      <c r="A4" s="8">
        <v>395</v>
      </c>
      <c r="B4" s="9" t="s">
        <v>821</v>
      </c>
      <c r="C4" s="9" t="s">
        <v>229</v>
      </c>
      <c r="D4" s="9" t="s">
        <v>230</v>
      </c>
      <c r="E4" s="8">
        <v>80</v>
      </c>
      <c r="F4" s="8">
        <v>1000</v>
      </c>
      <c r="G4" s="8"/>
      <c r="H4" s="11">
        <v>1</v>
      </c>
      <c r="I4" s="23" t="s">
        <v>1188</v>
      </c>
      <c r="J4" s="24" t="s">
        <v>48</v>
      </c>
      <c r="K4" s="24">
        <v>46</v>
      </c>
      <c r="L4" s="24" t="s">
        <v>1190</v>
      </c>
      <c r="M4" s="25" t="s">
        <v>52</v>
      </c>
      <c r="N4" s="8">
        <v>80</v>
      </c>
      <c r="O4" s="26" t="s">
        <v>1359</v>
      </c>
      <c r="P4" s="27">
        <v>1000</v>
      </c>
      <c r="Q4" s="27"/>
      <c r="R4" s="27">
        <f t="shared" ref="R4:R29" si="0">P4+Q4</f>
        <v>1000</v>
      </c>
    </row>
    <row r="5" ht="25" customHeight="1" spans="1:18">
      <c r="A5" s="8">
        <v>396</v>
      </c>
      <c r="B5" s="9" t="s">
        <v>821</v>
      </c>
      <c r="C5" s="9" t="s">
        <v>229</v>
      </c>
      <c r="D5" s="9" t="s">
        <v>230</v>
      </c>
      <c r="E5" s="8">
        <v>70</v>
      </c>
      <c r="F5" s="8">
        <v>1000</v>
      </c>
      <c r="G5" s="8">
        <v>350</v>
      </c>
      <c r="H5" s="12">
        <v>2</v>
      </c>
      <c r="I5" s="28" t="s">
        <v>1192</v>
      </c>
      <c r="J5" s="26" t="s">
        <v>60</v>
      </c>
      <c r="K5" s="26">
        <v>30</v>
      </c>
      <c r="L5" s="26" t="s">
        <v>1194</v>
      </c>
      <c r="M5" s="29" t="s">
        <v>83</v>
      </c>
      <c r="N5" s="8">
        <v>70</v>
      </c>
      <c r="O5" s="26" t="s">
        <v>1359</v>
      </c>
      <c r="P5" s="27">
        <v>1000</v>
      </c>
      <c r="Q5" s="27">
        <v>350</v>
      </c>
      <c r="R5" s="27">
        <f t="shared" si="0"/>
        <v>1350</v>
      </c>
    </row>
    <row r="6" ht="25" customHeight="1" spans="1:18">
      <c r="A6" s="8">
        <v>397</v>
      </c>
      <c r="B6" s="9" t="s">
        <v>821</v>
      </c>
      <c r="C6" s="9" t="s">
        <v>229</v>
      </c>
      <c r="D6" s="9" t="s">
        <v>230</v>
      </c>
      <c r="E6" s="8">
        <v>80</v>
      </c>
      <c r="F6" s="8">
        <v>1000</v>
      </c>
      <c r="G6" s="8"/>
      <c r="H6" s="12">
        <v>3</v>
      </c>
      <c r="I6" s="28" t="s">
        <v>1195</v>
      </c>
      <c r="J6" s="26" t="s">
        <v>48</v>
      </c>
      <c r="K6" s="26">
        <v>35</v>
      </c>
      <c r="L6" s="26" t="s">
        <v>1197</v>
      </c>
      <c r="M6" s="29" t="s">
        <v>63</v>
      </c>
      <c r="N6" s="8">
        <v>80</v>
      </c>
      <c r="O6" s="26" t="s">
        <v>1359</v>
      </c>
      <c r="P6" s="27">
        <v>1000</v>
      </c>
      <c r="Q6" s="27"/>
      <c r="R6" s="27">
        <f t="shared" si="0"/>
        <v>1000</v>
      </c>
    </row>
    <row r="7" ht="25" customHeight="1" spans="1:18">
      <c r="A7" s="8">
        <v>398</v>
      </c>
      <c r="B7" s="9" t="s">
        <v>821</v>
      </c>
      <c r="C7" s="9" t="s">
        <v>229</v>
      </c>
      <c r="D7" s="9" t="s">
        <v>230</v>
      </c>
      <c r="E7" s="8">
        <v>70</v>
      </c>
      <c r="F7" s="8">
        <v>1000</v>
      </c>
      <c r="G7" s="8">
        <v>350</v>
      </c>
      <c r="H7" s="12">
        <v>4</v>
      </c>
      <c r="I7" s="28" t="s">
        <v>1198</v>
      </c>
      <c r="J7" s="26" t="s">
        <v>60</v>
      </c>
      <c r="K7" s="26">
        <v>45</v>
      </c>
      <c r="L7" s="26" t="s">
        <v>1200</v>
      </c>
      <c r="M7" s="29" t="s">
        <v>83</v>
      </c>
      <c r="N7" s="8">
        <v>70</v>
      </c>
      <c r="O7" s="26" t="s">
        <v>1359</v>
      </c>
      <c r="P7" s="27">
        <v>1000</v>
      </c>
      <c r="Q7" s="27">
        <v>350</v>
      </c>
      <c r="R7" s="27">
        <f t="shared" si="0"/>
        <v>1350</v>
      </c>
    </row>
    <row r="8" ht="25" customHeight="1" spans="1:18">
      <c r="A8" s="8">
        <v>399</v>
      </c>
      <c r="B8" s="9" t="s">
        <v>821</v>
      </c>
      <c r="C8" s="9" t="s">
        <v>229</v>
      </c>
      <c r="D8" s="9" t="s">
        <v>230</v>
      </c>
      <c r="E8" s="8">
        <v>80</v>
      </c>
      <c r="F8" s="8">
        <v>1000</v>
      </c>
      <c r="G8" s="8"/>
      <c r="H8" s="12">
        <v>5</v>
      </c>
      <c r="I8" s="28" t="s">
        <v>1201</v>
      </c>
      <c r="J8" s="26" t="s">
        <v>60</v>
      </c>
      <c r="K8" s="26">
        <v>27</v>
      </c>
      <c r="L8" s="26" t="s">
        <v>1203</v>
      </c>
      <c r="M8" s="29" t="s">
        <v>52</v>
      </c>
      <c r="N8" s="8">
        <v>80</v>
      </c>
      <c r="O8" s="26" t="s">
        <v>1359</v>
      </c>
      <c r="P8" s="27">
        <v>1000</v>
      </c>
      <c r="Q8" s="27"/>
      <c r="R8" s="27">
        <f t="shared" si="0"/>
        <v>1000</v>
      </c>
    </row>
    <row r="9" ht="25" customHeight="1" spans="1:18">
      <c r="A9" s="8">
        <v>400</v>
      </c>
      <c r="B9" s="9" t="s">
        <v>821</v>
      </c>
      <c r="C9" s="9" t="s">
        <v>229</v>
      </c>
      <c r="D9" s="9" t="s">
        <v>230</v>
      </c>
      <c r="E9" s="8">
        <v>80</v>
      </c>
      <c r="F9" s="8">
        <v>1000</v>
      </c>
      <c r="G9" s="8"/>
      <c r="H9" s="12">
        <v>6</v>
      </c>
      <c r="I9" s="28" t="s">
        <v>1204</v>
      </c>
      <c r="J9" s="26" t="s">
        <v>60</v>
      </c>
      <c r="K9" s="26">
        <v>27</v>
      </c>
      <c r="L9" s="26" t="s">
        <v>374</v>
      </c>
      <c r="M9" s="29" t="s">
        <v>52</v>
      </c>
      <c r="N9" s="8">
        <v>80</v>
      </c>
      <c r="O9" s="26" t="s">
        <v>1359</v>
      </c>
      <c r="P9" s="27">
        <v>1000</v>
      </c>
      <c r="Q9" s="27"/>
      <c r="R9" s="27">
        <f t="shared" si="0"/>
        <v>1000</v>
      </c>
    </row>
    <row r="10" ht="25" customHeight="1" spans="1:18">
      <c r="A10" s="8">
        <v>401</v>
      </c>
      <c r="B10" s="9" t="s">
        <v>821</v>
      </c>
      <c r="C10" s="9" t="s">
        <v>229</v>
      </c>
      <c r="D10" s="9" t="s">
        <v>230</v>
      </c>
      <c r="E10" s="8">
        <v>80</v>
      </c>
      <c r="F10" s="8">
        <v>1000</v>
      </c>
      <c r="G10" s="8"/>
      <c r="H10" s="12">
        <v>7</v>
      </c>
      <c r="I10" s="28" t="s">
        <v>1206</v>
      </c>
      <c r="J10" s="26" t="s">
        <v>60</v>
      </c>
      <c r="K10" s="26">
        <v>48</v>
      </c>
      <c r="L10" s="26" t="s">
        <v>1200</v>
      </c>
      <c r="M10" s="29" t="s">
        <v>52</v>
      </c>
      <c r="N10" s="8">
        <v>80</v>
      </c>
      <c r="O10" s="26" t="s">
        <v>1359</v>
      </c>
      <c r="P10" s="27">
        <v>1000</v>
      </c>
      <c r="Q10" s="27"/>
      <c r="R10" s="27">
        <f t="shared" si="0"/>
        <v>1000</v>
      </c>
    </row>
    <row r="11" ht="25" customHeight="1" spans="1:18">
      <c r="A11" s="8">
        <v>402</v>
      </c>
      <c r="B11" s="9" t="s">
        <v>821</v>
      </c>
      <c r="C11" s="9" t="s">
        <v>229</v>
      </c>
      <c r="D11" s="9" t="s">
        <v>230</v>
      </c>
      <c r="E11" s="8">
        <v>70</v>
      </c>
      <c r="F11" s="8">
        <v>1000</v>
      </c>
      <c r="G11" s="8">
        <v>350</v>
      </c>
      <c r="H11" s="12">
        <v>8</v>
      </c>
      <c r="I11" s="28" t="s">
        <v>1208</v>
      </c>
      <c r="J11" s="26" t="s">
        <v>60</v>
      </c>
      <c r="K11" s="26">
        <v>53</v>
      </c>
      <c r="L11" s="26" t="s">
        <v>774</v>
      </c>
      <c r="M11" s="29" t="s">
        <v>83</v>
      </c>
      <c r="N11" s="8">
        <v>70</v>
      </c>
      <c r="O11" s="26" t="s">
        <v>1359</v>
      </c>
      <c r="P11" s="27">
        <v>1000</v>
      </c>
      <c r="Q11" s="27">
        <v>350</v>
      </c>
      <c r="R11" s="27">
        <f t="shared" si="0"/>
        <v>1350</v>
      </c>
    </row>
    <row r="12" ht="25" customHeight="1" spans="1:18">
      <c r="A12" s="8">
        <v>403</v>
      </c>
      <c r="B12" s="9" t="s">
        <v>821</v>
      </c>
      <c r="C12" s="9" t="s">
        <v>229</v>
      </c>
      <c r="D12" s="9" t="s">
        <v>230</v>
      </c>
      <c r="E12" s="8">
        <v>75</v>
      </c>
      <c r="F12" s="8">
        <v>1000</v>
      </c>
      <c r="G12" s="8">
        <v>375</v>
      </c>
      <c r="H12" s="12">
        <v>9</v>
      </c>
      <c r="I12" s="28" t="s">
        <v>1210</v>
      </c>
      <c r="J12" s="26" t="s">
        <v>48</v>
      </c>
      <c r="K12" s="26">
        <v>58</v>
      </c>
      <c r="L12" s="26" t="s">
        <v>1212</v>
      </c>
      <c r="M12" s="29" t="s">
        <v>83</v>
      </c>
      <c r="N12" s="8">
        <v>75</v>
      </c>
      <c r="O12" s="26" t="s">
        <v>1359</v>
      </c>
      <c r="P12" s="27">
        <v>1000</v>
      </c>
      <c r="Q12" s="27">
        <v>375</v>
      </c>
      <c r="R12" s="27">
        <f t="shared" si="0"/>
        <v>1375</v>
      </c>
    </row>
    <row r="13" ht="25" customHeight="1" spans="1:18">
      <c r="A13" s="8">
        <v>404</v>
      </c>
      <c r="B13" s="9" t="s">
        <v>821</v>
      </c>
      <c r="C13" s="9" t="s">
        <v>229</v>
      </c>
      <c r="D13" s="9" t="s">
        <v>230</v>
      </c>
      <c r="E13" s="8">
        <v>80</v>
      </c>
      <c r="F13" s="8">
        <v>1000</v>
      </c>
      <c r="G13" s="8"/>
      <c r="H13" s="12">
        <v>10</v>
      </c>
      <c r="I13" s="28" t="s">
        <v>1213</v>
      </c>
      <c r="J13" s="26" t="s">
        <v>60</v>
      </c>
      <c r="K13" s="26">
        <v>50</v>
      </c>
      <c r="L13" s="26" t="s">
        <v>780</v>
      </c>
      <c r="M13" s="29" t="s">
        <v>52</v>
      </c>
      <c r="N13" s="8">
        <v>80</v>
      </c>
      <c r="O13" s="26" t="s">
        <v>1359</v>
      </c>
      <c r="P13" s="27">
        <v>1000</v>
      </c>
      <c r="Q13" s="27"/>
      <c r="R13" s="27">
        <f t="shared" si="0"/>
        <v>1000</v>
      </c>
    </row>
    <row r="14" ht="25" customHeight="1" spans="1:18">
      <c r="A14" s="8">
        <v>405</v>
      </c>
      <c r="B14" s="9" t="s">
        <v>821</v>
      </c>
      <c r="C14" s="9" t="s">
        <v>229</v>
      </c>
      <c r="D14" s="9" t="s">
        <v>230</v>
      </c>
      <c r="E14" s="8">
        <v>80</v>
      </c>
      <c r="F14" s="8">
        <v>1000</v>
      </c>
      <c r="G14" s="8"/>
      <c r="H14" s="12">
        <v>11</v>
      </c>
      <c r="I14" s="28" t="s">
        <v>1215</v>
      </c>
      <c r="J14" s="26" t="s">
        <v>60</v>
      </c>
      <c r="K14" s="26">
        <v>29</v>
      </c>
      <c r="L14" s="26" t="s">
        <v>1217</v>
      </c>
      <c r="M14" s="29" t="s">
        <v>52</v>
      </c>
      <c r="N14" s="8">
        <v>80</v>
      </c>
      <c r="O14" s="26" t="s">
        <v>1359</v>
      </c>
      <c r="P14" s="27">
        <v>1000</v>
      </c>
      <c r="Q14" s="27"/>
      <c r="R14" s="27">
        <f t="shared" si="0"/>
        <v>1000</v>
      </c>
    </row>
    <row r="15" ht="25" customHeight="1" spans="1:18">
      <c r="A15" s="8">
        <v>406</v>
      </c>
      <c r="B15" s="9" t="s">
        <v>821</v>
      </c>
      <c r="C15" s="9" t="s">
        <v>229</v>
      </c>
      <c r="D15" s="9" t="s">
        <v>230</v>
      </c>
      <c r="E15" s="8">
        <v>80</v>
      </c>
      <c r="F15" s="8">
        <v>1000</v>
      </c>
      <c r="G15" s="8"/>
      <c r="H15" s="12">
        <v>12</v>
      </c>
      <c r="I15" s="28" t="s">
        <v>1218</v>
      </c>
      <c r="J15" s="26" t="s">
        <v>60</v>
      </c>
      <c r="K15" s="26">
        <v>30</v>
      </c>
      <c r="L15" s="26" t="s">
        <v>371</v>
      </c>
      <c r="M15" s="29" t="s">
        <v>52</v>
      </c>
      <c r="N15" s="8">
        <v>80</v>
      </c>
      <c r="O15" s="26" t="s">
        <v>1359</v>
      </c>
      <c r="P15" s="27">
        <v>1000</v>
      </c>
      <c r="Q15" s="27"/>
      <c r="R15" s="27">
        <f t="shared" si="0"/>
        <v>1000</v>
      </c>
    </row>
    <row r="16" ht="25" customHeight="1" spans="1:18">
      <c r="A16" s="8">
        <v>407</v>
      </c>
      <c r="B16" s="9" t="s">
        <v>821</v>
      </c>
      <c r="C16" s="9" t="s">
        <v>229</v>
      </c>
      <c r="D16" s="9" t="s">
        <v>230</v>
      </c>
      <c r="E16" s="8">
        <v>80</v>
      </c>
      <c r="F16" s="8">
        <v>1000</v>
      </c>
      <c r="G16" s="8">
        <v>400</v>
      </c>
      <c r="H16" s="12">
        <v>13</v>
      </c>
      <c r="I16" s="28" t="s">
        <v>1220</v>
      </c>
      <c r="J16" s="26" t="s">
        <v>60</v>
      </c>
      <c r="K16" s="26">
        <v>37</v>
      </c>
      <c r="L16" s="26" t="s">
        <v>774</v>
      </c>
      <c r="M16" s="29" t="s">
        <v>83</v>
      </c>
      <c r="N16" s="8">
        <v>80</v>
      </c>
      <c r="O16" s="26" t="s">
        <v>1359</v>
      </c>
      <c r="P16" s="27">
        <v>1000</v>
      </c>
      <c r="Q16" s="27">
        <v>400</v>
      </c>
      <c r="R16" s="27">
        <f t="shared" si="0"/>
        <v>1400</v>
      </c>
    </row>
    <row r="17" ht="25" customHeight="1" spans="1:18">
      <c r="A17" s="8">
        <v>408</v>
      </c>
      <c r="B17" s="9" t="s">
        <v>821</v>
      </c>
      <c r="C17" s="9" t="s">
        <v>229</v>
      </c>
      <c r="D17" s="9" t="s">
        <v>230</v>
      </c>
      <c r="E17" s="8">
        <v>80</v>
      </c>
      <c r="F17" s="8">
        <v>1000</v>
      </c>
      <c r="G17" s="8"/>
      <c r="H17" s="12">
        <v>14</v>
      </c>
      <c r="I17" s="28" t="s">
        <v>1222</v>
      </c>
      <c r="J17" s="26" t="s">
        <v>60</v>
      </c>
      <c r="K17" s="26">
        <v>31</v>
      </c>
      <c r="L17" s="26" t="s">
        <v>1200</v>
      </c>
      <c r="M17" s="29" t="s">
        <v>52</v>
      </c>
      <c r="N17" s="8">
        <v>80</v>
      </c>
      <c r="O17" s="26" t="s">
        <v>1359</v>
      </c>
      <c r="P17" s="27">
        <v>1000</v>
      </c>
      <c r="Q17" s="27"/>
      <c r="R17" s="27">
        <f t="shared" si="0"/>
        <v>1000</v>
      </c>
    </row>
    <row r="18" ht="25" customHeight="1" spans="1:18">
      <c r="A18" s="8">
        <v>409</v>
      </c>
      <c r="B18" s="9" t="s">
        <v>821</v>
      </c>
      <c r="C18" s="9" t="s">
        <v>229</v>
      </c>
      <c r="D18" s="9" t="s">
        <v>230</v>
      </c>
      <c r="E18" s="8">
        <v>80</v>
      </c>
      <c r="F18" s="8">
        <v>1000</v>
      </c>
      <c r="G18" s="8">
        <v>400</v>
      </c>
      <c r="H18" s="12">
        <v>15</v>
      </c>
      <c r="I18" s="28" t="s">
        <v>1224</v>
      </c>
      <c r="J18" s="26" t="s">
        <v>60</v>
      </c>
      <c r="K18" s="26">
        <v>48</v>
      </c>
      <c r="L18" s="26" t="s">
        <v>1200</v>
      </c>
      <c r="M18" s="29" t="s">
        <v>83</v>
      </c>
      <c r="N18" s="8">
        <v>80</v>
      </c>
      <c r="O18" s="26" t="s">
        <v>1359</v>
      </c>
      <c r="P18" s="27">
        <v>1000</v>
      </c>
      <c r="Q18" s="27">
        <v>400</v>
      </c>
      <c r="R18" s="27">
        <f t="shared" si="0"/>
        <v>1400</v>
      </c>
    </row>
    <row r="19" ht="25" customHeight="1" spans="1:18">
      <c r="A19" s="8">
        <v>410</v>
      </c>
      <c r="B19" s="9" t="s">
        <v>821</v>
      </c>
      <c r="C19" s="9" t="s">
        <v>229</v>
      </c>
      <c r="D19" s="9" t="s">
        <v>230</v>
      </c>
      <c r="E19" s="8">
        <v>80</v>
      </c>
      <c r="F19" s="8">
        <v>1000</v>
      </c>
      <c r="G19" s="8"/>
      <c r="H19" s="12">
        <v>16</v>
      </c>
      <c r="I19" s="28" t="s">
        <v>1226</v>
      </c>
      <c r="J19" s="26" t="s">
        <v>60</v>
      </c>
      <c r="K19" s="26">
        <v>50</v>
      </c>
      <c r="L19" s="26" t="s">
        <v>644</v>
      </c>
      <c r="M19" s="29" t="s">
        <v>52</v>
      </c>
      <c r="N19" s="8">
        <v>80</v>
      </c>
      <c r="O19" s="26" t="s">
        <v>1359</v>
      </c>
      <c r="P19" s="27">
        <v>1000</v>
      </c>
      <c r="Q19" s="27"/>
      <c r="R19" s="27">
        <f t="shared" si="0"/>
        <v>1000</v>
      </c>
    </row>
    <row r="20" ht="25" customHeight="1" spans="1:18">
      <c r="A20" s="8">
        <v>411</v>
      </c>
      <c r="B20" s="9" t="s">
        <v>821</v>
      </c>
      <c r="C20" s="9" t="s">
        <v>229</v>
      </c>
      <c r="D20" s="9" t="s">
        <v>230</v>
      </c>
      <c r="E20" s="8">
        <v>80</v>
      </c>
      <c r="F20" s="8">
        <v>1000</v>
      </c>
      <c r="G20" s="8"/>
      <c r="H20" s="12">
        <v>17</v>
      </c>
      <c r="I20" s="28" t="s">
        <v>1228</v>
      </c>
      <c r="J20" s="26" t="s">
        <v>60</v>
      </c>
      <c r="K20" s="26">
        <v>28</v>
      </c>
      <c r="L20" s="26" t="s">
        <v>719</v>
      </c>
      <c r="M20" s="29" t="s">
        <v>52</v>
      </c>
      <c r="N20" s="8">
        <v>80</v>
      </c>
      <c r="O20" s="26" t="s">
        <v>1359</v>
      </c>
      <c r="P20" s="27">
        <v>1000</v>
      </c>
      <c r="Q20" s="27"/>
      <c r="R20" s="27">
        <f t="shared" si="0"/>
        <v>1000</v>
      </c>
    </row>
    <row r="21" ht="25" customHeight="1" spans="1:18">
      <c r="A21" s="8">
        <v>412</v>
      </c>
      <c r="B21" s="9" t="s">
        <v>821</v>
      </c>
      <c r="C21" s="9" t="s">
        <v>229</v>
      </c>
      <c r="D21" s="9" t="s">
        <v>230</v>
      </c>
      <c r="E21" s="8">
        <v>80</v>
      </c>
      <c r="F21" s="8">
        <v>1000</v>
      </c>
      <c r="G21" s="8"/>
      <c r="H21" s="12">
        <v>18</v>
      </c>
      <c r="I21" s="28" t="s">
        <v>1230</v>
      </c>
      <c r="J21" s="26" t="s">
        <v>60</v>
      </c>
      <c r="K21" s="26">
        <v>35</v>
      </c>
      <c r="L21" s="26" t="s">
        <v>665</v>
      </c>
      <c r="M21" s="29" t="s">
        <v>52</v>
      </c>
      <c r="N21" s="8">
        <v>80</v>
      </c>
      <c r="O21" s="26" t="s">
        <v>1359</v>
      </c>
      <c r="P21" s="27">
        <v>1000</v>
      </c>
      <c r="Q21" s="27"/>
      <c r="R21" s="27">
        <f t="shared" si="0"/>
        <v>1000</v>
      </c>
    </row>
    <row r="22" ht="25" customHeight="1" spans="1:18">
      <c r="A22" s="8">
        <v>413</v>
      </c>
      <c r="B22" s="9" t="s">
        <v>821</v>
      </c>
      <c r="C22" s="9" t="s">
        <v>229</v>
      </c>
      <c r="D22" s="9" t="s">
        <v>230</v>
      </c>
      <c r="E22" s="8">
        <v>80</v>
      </c>
      <c r="F22" s="8">
        <v>1000</v>
      </c>
      <c r="G22" s="8"/>
      <c r="H22" s="12">
        <v>19</v>
      </c>
      <c r="I22" s="28" t="s">
        <v>1232</v>
      </c>
      <c r="J22" s="26" t="s">
        <v>60</v>
      </c>
      <c r="K22" s="26">
        <v>41</v>
      </c>
      <c r="L22" s="26" t="s">
        <v>665</v>
      </c>
      <c r="M22" s="29" t="s">
        <v>52</v>
      </c>
      <c r="N22" s="8">
        <v>80</v>
      </c>
      <c r="O22" s="26" t="s">
        <v>1359</v>
      </c>
      <c r="P22" s="27">
        <v>1000</v>
      </c>
      <c r="Q22" s="27"/>
      <c r="R22" s="27">
        <f t="shared" si="0"/>
        <v>1000</v>
      </c>
    </row>
    <row r="23" ht="25" customHeight="1" spans="1:18">
      <c r="A23" s="8">
        <v>414</v>
      </c>
      <c r="B23" s="9" t="s">
        <v>821</v>
      </c>
      <c r="C23" s="9" t="s">
        <v>229</v>
      </c>
      <c r="D23" s="9" t="s">
        <v>230</v>
      </c>
      <c r="E23" s="8">
        <v>80</v>
      </c>
      <c r="F23" s="8">
        <v>1000</v>
      </c>
      <c r="G23" s="8"/>
      <c r="H23" s="12">
        <v>20</v>
      </c>
      <c r="I23" s="28" t="s">
        <v>1234</v>
      </c>
      <c r="J23" s="26" t="s">
        <v>60</v>
      </c>
      <c r="K23" s="26">
        <v>27</v>
      </c>
      <c r="L23" s="26" t="s">
        <v>1217</v>
      </c>
      <c r="M23" s="29" t="s">
        <v>52</v>
      </c>
      <c r="N23" s="8">
        <v>80</v>
      </c>
      <c r="O23" s="26" t="s">
        <v>1359</v>
      </c>
      <c r="P23" s="27">
        <v>1000</v>
      </c>
      <c r="Q23" s="27"/>
      <c r="R23" s="27">
        <f t="shared" si="0"/>
        <v>1000</v>
      </c>
    </row>
    <row r="24" ht="25" customHeight="1" spans="1:18">
      <c r="A24" s="8">
        <v>415</v>
      </c>
      <c r="B24" s="9" t="s">
        <v>821</v>
      </c>
      <c r="C24" s="9" t="s">
        <v>229</v>
      </c>
      <c r="D24" s="9" t="s">
        <v>230</v>
      </c>
      <c r="E24" s="8">
        <v>80</v>
      </c>
      <c r="F24" s="8">
        <v>1000</v>
      </c>
      <c r="G24" s="8">
        <v>400</v>
      </c>
      <c r="H24" s="12">
        <v>21</v>
      </c>
      <c r="I24" s="28" t="s">
        <v>1236</v>
      </c>
      <c r="J24" s="26" t="s">
        <v>48</v>
      </c>
      <c r="K24" s="26">
        <v>27</v>
      </c>
      <c r="L24" s="26" t="s">
        <v>266</v>
      </c>
      <c r="M24" s="29" t="s">
        <v>83</v>
      </c>
      <c r="N24" s="8">
        <v>80</v>
      </c>
      <c r="O24" s="26" t="s">
        <v>1359</v>
      </c>
      <c r="P24" s="27">
        <v>1000</v>
      </c>
      <c r="Q24" s="27">
        <v>400</v>
      </c>
      <c r="R24" s="27">
        <f t="shared" si="0"/>
        <v>1400</v>
      </c>
    </row>
    <row r="25" ht="25" customHeight="1" spans="1:18">
      <c r="A25" s="8">
        <v>416</v>
      </c>
      <c r="B25" s="9" t="s">
        <v>821</v>
      </c>
      <c r="C25" s="9" t="s">
        <v>229</v>
      </c>
      <c r="D25" s="9" t="s">
        <v>230</v>
      </c>
      <c r="E25" s="8">
        <v>80</v>
      </c>
      <c r="F25" s="8">
        <v>1000</v>
      </c>
      <c r="G25" s="8"/>
      <c r="H25" s="12">
        <v>22</v>
      </c>
      <c r="I25" s="28" t="s">
        <v>1238</v>
      </c>
      <c r="J25" s="26" t="s">
        <v>60</v>
      </c>
      <c r="K25" s="26">
        <v>27</v>
      </c>
      <c r="L25" s="26" t="s">
        <v>290</v>
      </c>
      <c r="M25" s="29" t="s">
        <v>52</v>
      </c>
      <c r="N25" s="8">
        <v>80</v>
      </c>
      <c r="O25" s="26" t="s">
        <v>1359</v>
      </c>
      <c r="P25" s="27">
        <v>1000</v>
      </c>
      <c r="Q25" s="27"/>
      <c r="R25" s="27">
        <f t="shared" si="0"/>
        <v>1000</v>
      </c>
    </row>
    <row r="26" ht="25" customHeight="1" spans="1:18">
      <c r="A26" s="8">
        <v>417</v>
      </c>
      <c r="B26" s="9" t="s">
        <v>821</v>
      </c>
      <c r="C26" s="9" t="s">
        <v>229</v>
      </c>
      <c r="D26" s="9" t="s">
        <v>230</v>
      </c>
      <c r="E26" s="8">
        <v>80</v>
      </c>
      <c r="F26" s="8">
        <v>1000</v>
      </c>
      <c r="G26" s="8"/>
      <c r="H26" s="12">
        <v>23</v>
      </c>
      <c r="I26" s="28" t="s">
        <v>1240</v>
      </c>
      <c r="J26" s="26" t="s">
        <v>60</v>
      </c>
      <c r="K26" s="26">
        <v>41</v>
      </c>
      <c r="L26" s="26" t="s">
        <v>793</v>
      </c>
      <c r="M26" s="29" t="s">
        <v>52</v>
      </c>
      <c r="N26" s="8">
        <v>80</v>
      </c>
      <c r="O26" s="26" t="s">
        <v>1359</v>
      </c>
      <c r="P26" s="27">
        <v>1000</v>
      </c>
      <c r="Q26" s="27"/>
      <c r="R26" s="27">
        <f t="shared" si="0"/>
        <v>1000</v>
      </c>
    </row>
    <row r="27" ht="25" customHeight="1" spans="1:18">
      <c r="A27" s="8">
        <v>418</v>
      </c>
      <c r="B27" s="9" t="s">
        <v>821</v>
      </c>
      <c r="C27" s="9" t="s">
        <v>229</v>
      </c>
      <c r="D27" s="9" t="s">
        <v>230</v>
      </c>
      <c r="E27" s="8">
        <v>80</v>
      </c>
      <c r="F27" s="8">
        <v>1000</v>
      </c>
      <c r="G27" s="8">
        <v>400</v>
      </c>
      <c r="H27" s="12">
        <v>24</v>
      </c>
      <c r="I27" s="28" t="s">
        <v>1242</v>
      </c>
      <c r="J27" s="26" t="s">
        <v>60</v>
      </c>
      <c r="K27" s="26">
        <v>52</v>
      </c>
      <c r="L27" s="26" t="s">
        <v>328</v>
      </c>
      <c r="M27" s="29" t="s">
        <v>83</v>
      </c>
      <c r="N27" s="8">
        <v>80</v>
      </c>
      <c r="O27" s="26" t="s">
        <v>1359</v>
      </c>
      <c r="P27" s="27">
        <v>1000</v>
      </c>
      <c r="Q27" s="27">
        <v>400</v>
      </c>
      <c r="R27" s="27">
        <f t="shared" si="0"/>
        <v>1400</v>
      </c>
    </row>
    <row r="28" ht="25" customHeight="1" spans="1:18">
      <c r="A28" s="13">
        <v>419</v>
      </c>
      <c r="B28" s="14" t="s">
        <v>821</v>
      </c>
      <c r="C28" s="14" t="s">
        <v>229</v>
      </c>
      <c r="D28" s="14" t="s">
        <v>230</v>
      </c>
      <c r="E28" s="13">
        <v>80</v>
      </c>
      <c r="F28" s="13">
        <v>1000</v>
      </c>
      <c r="G28" s="13"/>
      <c r="H28" s="15">
        <v>25</v>
      </c>
      <c r="I28" s="30" t="s">
        <v>1244</v>
      </c>
      <c r="J28" s="31" t="s">
        <v>60</v>
      </c>
      <c r="K28" s="31">
        <v>53</v>
      </c>
      <c r="L28" s="31" t="s">
        <v>1217</v>
      </c>
      <c r="M28" s="32" t="s">
        <v>52</v>
      </c>
      <c r="N28" s="13">
        <v>80</v>
      </c>
      <c r="O28" s="26" t="s">
        <v>1359</v>
      </c>
      <c r="P28" s="33">
        <v>1000</v>
      </c>
      <c r="Q28" s="33"/>
      <c r="R28" s="27">
        <f t="shared" si="0"/>
        <v>1000</v>
      </c>
    </row>
    <row r="29" s="2" customFormat="1" ht="25" customHeight="1" spans="1:18">
      <c r="A29" s="16" t="s">
        <v>1401</v>
      </c>
      <c r="C29" s="16"/>
      <c r="D29" s="16"/>
      <c r="E29" s="16"/>
      <c r="F29" s="16">
        <f>SUM(F4:F28)</f>
        <v>25000</v>
      </c>
      <c r="G29" s="16">
        <f>SUM(G4:G28)</f>
        <v>3025</v>
      </c>
      <c r="H29" s="17" t="s">
        <v>1370</v>
      </c>
      <c r="I29" s="34"/>
      <c r="J29" s="34"/>
      <c r="K29" s="35"/>
      <c r="L29" s="35"/>
      <c r="M29" s="10" t="s">
        <v>1402</v>
      </c>
      <c r="N29" s="36"/>
      <c r="O29" s="37" t="s">
        <v>1372</v>
      </c>
      <c r="P29" s="38">
        <v>25000</v>
      </c>
      <c r="Q29" s="40">
        <v>3025</v>
      </c>
      <c r="R29" s="37">
        <f t="shared" si="0"/>
        <v>28025</v>
      </c>
    </row>
  </sheetData>
  <mergeCells count="5">
    <mergeCell ref="A1:R1"/>
    <mergeCell ref="H2:K2"/>
    <mergeCell ref="M2:O2"/>
    <mergeCell ref="P2:R2"/>
    <mergeCell ref="H29:J29"/>
  </mergeCells>
  <pageMargins left="0.751388888888889" right="0.751388888888889" top="0.550694444444444" bottom="0.314583333333333" header="0.314583333333333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创业汇总表</vt:lpstr>
      <vt:lpstr>培训合格学员名单汇总</vt:lpstr>
      <vt:lpstr>Sheet1</vt:lpstr>
      <vt:lpstr>焊工</vt:lpstr>
      <vt:lpstr>创业培训总6期</vt:lpstr>
      <vt:lpstr>创业一期</vt:lpstr>
      <vt:lpstr>第二期</vt:lpstr>
      <vt:lpstr>创业3期</vt:lpstr>
      <vt:lpstr>创业4期</vt:lpstr>
      <vt:lpstr>五期</vt:lpstr>
      <vt:lpstr>创业6期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半糖青柠</cp:lastModifiedBy>
  <dcterms:created xsi:type="dcterms:W3CDTF">2023-02-24T02:44:00Z</dcterms:created>
  <dcterms:modified xsi:type="dcterms:W3CDTF">2024-12-26T06:15:06Z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69F99CFA612C418BBD94B8843D769067</vt:lpwstr>
  </property>
  <property fmtid="{D5CDD505-2E9C-101B-9397-08002B2CF9AE}" pid="3" name="KSOProductBuildVer">
    <vt:lpwstr>2052-12.1.0.19302</vt:lpwstr>
  </property>
</Properties>
</file>